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лые" sheetId="1" r:id="rId1"/>
    <sheet name="средние" sheetId="2" r:id="rId2"/>
    <sheet name="Выполнение инд.плана за 2019" sheetId="3" r:id="rId3"/>
    <sheet name="ИП на 2020 до 2024" sheetId="4" r:id="rId4"/>
  </sheets>
  <definedNames>
    <definedName name="_xlnm.Print_Area" localSheetId="2">'Выполнение инд.плана за 2019'!$A$1:$J$17</definedName>
    <definedName name="_xlnm.Print_Area" localSheetId="3">'ИП на 2020 до 2024'!$A$1:$O$20</definedName>
    <definedName name="_xlnm.Print_Area" localSheetId="0">'малые'!$A$1:$J$120</definedName>
    <definedName name="_xlnm.Print_Titles" localSheetId="0">'малые'!$6:$7</definedName>
    <definedName name="_xlnm.Print_Area" localSheetId="1">'средние'!$A$1:$J$120</definedName>
    <definedName name="_xlnm.Print_Titles" localSheetId="1">'средние'!$6:$7</definedName>
    <definedName name="Excel_BuiltIn_Print_Area" localSheetId="0">'малые'!$A$1:$J$120</definedName>
    <definedName name="Excel_BuiltIn_Print_Titles" localSheetId="0">'малые'!$6:$7</definedName>
    <definedName name="Excel_BuiltIn_Print_Area" localSheetId="1">'средние'!$A$1:$J$120</definedName>
    <definedName name="Excel_BuiltIn_Print_Titles" localSheetId="1">'средние'!$6:$7</definedName>
    <definedName name="Excel_BuiltIn_Print_Area" localSheetId="2">'Выполнение инд.плана за 2019'!$A$1:$J$17</definedName>
    <definedName name="Excel_BuiltIn_Print_Area" localSheetId="3">'ИП на 2020 до 2024'!$A$1:$O$20</definedName>
  </definedNames>
  <calcPr fullCalcOnLoad="1"/>
</workbook>
</file>

<file path=xl/sharedStrings.xml><?xml version="1.0" encoding="utf-8"?>
<sst xmlns="http://schemas.openxmlformats.org/spreadsheetml/2006/main" count="433" uniqueCount="69">
  <si>
    <t xml:space="preserve">Основные показатели, представляемые для разработки прогноза социально-экономического развития Краснодарского края на 2020 год и параметров прогноза до 2024 года </t>
  </si>
  <si>
    <t>Развитие малого предпринимательства</t>
  </si>
  <si>
    <t xml:space="preserve">Муниципальное образование Туапсинский район </t>
  </si>
  <si>
    <t>(муниципальный район, городской округ)</t>
  </si>
  <si>
    <t>Показатели</t>
  </si>
  <si>
    <t>Единица измерения</t>
  </si>
  <si>
    <t>отчет</t>
  </si>
  <si>
    <t>оценка</t>
  </si>
  <si>
    <t>прогноз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</si>
  <si>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</si>
  <si>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</si>
  <si>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</si>
  <si>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</si>
  <si>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</si>
  <si>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</si>
  <si>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</si>
  <si>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</si>
  <si>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Количество субъектов малого предпринимательства - всего</t>
  </si>
  <si>
    <t>единиц</t>
  </si>
  <si>
    <t>в % к предыд. году</t>
  </si>
  <si>
    <t>из них:</t>
  </si>
  <si>
    <t>юридические лица - всего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</si>
  <si>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</si>
  <si>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</si>
  <si>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</si>
  <si>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</si>
  <si>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</si>
  <si>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</si>
  <si>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</si>
  <si>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предоставление прочих видов услуг</t>
  </si>
  <si>
    <t>индивидуальные предприниматели - всего</t>
  </si>
  <si>
    <t>человек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</si>
  <si>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</si>
  <si>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</si>
  <si>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</si>
  <si>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t>Оборот субъектов малого предпринимательства - всего</t>
  </si>
  <si>
    <t>в действующих ценах  млн. руб</t>
  </si>
  <si>
    <t>Оборот юридических лиц - всего</t>
  </si>
  <si>
    <t>Оборот индивидуальных предпринимателей - всего</t>
  </si>
  <si>
    <t>Объем инвестиций в основной капитал субъектов малого предпринимательства - всего:</t>
  </si>
  <si>
    <t>млн.руб.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</si>
  <si>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</si>
  <si>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</si>
  <si>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Развитие среднего предпринимательства</t>
  </si>
  <si>
    <t>Муниципальное образование Туапсинский район</t>
  </si>
  <si>
    <t>Количество субъектов среднего предпринимательства - всего</t>
  </si>
  <si>
    <t>Численность работников субъектов среднего предпринимательства - всего</t>
  </si>
  <si>
    <t>Оборот субъектов среднего предпринимательства - всего</t>
  </si>
  <si>
    <t>Объем инвестиций в основной капитал субъектов среднего предпринимательства - всего:</t>
  </si>
  <si>
    <t>в % к предыдущему году</t>
  </si>
  <si>
    <t xml:space="preserve">ВЫПОЛНЕНИЕ ИНДИКАТИВНОГО ПЛАНА ЗА 2019 ГОД  </t>
  </si>
  <si>
    <t>(Постановление Законодательного Собрания Краснодарского края от 22.11.2017 № 87-П)</t>
  </si>
  <si>
    <t>(название города, района)</t>
  </si>
  <si>
    <t>Наименование показателей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</si>
  <si>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</si>
  <si>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</si>
  <si>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</si>
  <si>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</si>
  <si>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</si>
  <si>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</si>
  <si>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t>Количество субъектов малого предпринимательства</t>
  </si>
  <si>
    <t>Численность работников в малом предпринимательстве</t>
  </si>
  <si>
    <t xml:space="preserve">Основные показатели, представляемые для разработки индикативного плана социально-экономического развития Краснодарского края на 2020 год и                                                            на плановый период до 2024 года </t>
  </si>
  <si>
    <t>2019 год в % к 2018 году</t>
  </si>
  <si>
    <t>2020 год в % к 2019 году</t>
  </si>
  <si>
    <t>2021 год в % к 2020 году</t>
  </si>
  <si>
    <t>2022 год в % к 2021 году</t>
  </si>
  <si>
    <t>2023 год в % к 2022 году</t>
  </si>
  <si>
    <t>2024 год в % к 2023 году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</si>
</sst>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_р_."/>
    <numFmt numFmtId="166" formatCode="#,##0.0_р_."/>
    <numFmt numFmtId="167" formatCode="#,##0"/>
    <numFmt numFmtId="168" formatCode="0"/>
    <numFmt numFmtId="169" formatCode="#,##0.0"/>
    <numFmt numFmtId="170" formatCode="0.0"/>
  </numFmts>
  <fonts count="23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 locked="0"/>
    </xf>
    <xf numFmtId="164" fontId="2" fillId="0" borderId="0">
      <alignment/>
      <protection locked="0"/>
    </xf>
    <xf numFmtId="164" fontId="0" fillId="0" borderId="0">
      <alignment/>
      <protection/>
    </xf>
    <xf numFmtId="164" fontId="0" fillId="0" borderId="0">
      <alignment/>
      <protection/>
    </xf>
  </cellStyleXfs>
  <cellXfs count="119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Border="1" applyAlignment="1" applyProtection="1">
      <alignment horizontal="center" vertical="center" wrapText="1"/>
      <protection locked="0"/>
    </xf>
    <xf numFmtId="164" fontId="7" fillId="0" borderId="1" xfId="0" applyFont="1" applyFill="1" applyBorder="1" applyAlignment="1" applyProtection="1">
      <alignment horizontal="center" vertical="center" wrapText="1"/>
      <protection/>
    </xf>
    <xf numFmtId="164" fontId="7" fillId="0" borderId="1" xfId="0" applyFont="1" applyFill="1" applyBorder="1" applyAlignment="1" applyProtection="1">
      <alignment horizontal="left" wrapText="1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1" xfId="0" applyFont="1" applyFill="1" applyBorder="1" applyAlignment="1" applyProtection="1">
      <alignment horizontal="center" wrapText="1"/>
      <protection/>
    </xf>
    <xf numFmtId="166" fontId="8" fillId="0" borderId="1" xfId="0" applyNumberFormat="1" applyFont="1" applyFill="1" applyBorder="1" applyAlignment="1" applyProtection="1">
      <alignment horizontal="center" vertical="center" wrapText="1"/>
      <protection/>
    </xf>
    <xf numFmtId="166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Fill="1" applyBorder="1" applyAlignment="1" applyProtection="1">
      <alignment horizontal="center" wrapText="1"/>
      <protection/>
    </xf>
    <xf numFmtId="164" fontId="11" fillId="0" borderId="1" xfId="0" applyFont="1" applyFill="1" applyBorder="1" applyAlignment="1" applyProtection="1">
      <alignment horizontal="left" wrapText="1"/>
      <protection/>
    </xf>
    <xf numFmtId="164" fontId="11" fillId="0" borderId="1" xfId="0" applyFont="1" applyFill="1" applyBorder="1" applyAlignment="1" applyProtection="1">
      <alignment horizontal="center" wrapText="1"/>
      <protection/>
    </xf>
    <xf numFmtId="165" fontId="12" fillId="0" borderId="1" xfId="0" applyNumberFormat="1" applyFont="1" applyFill="1" applyBorder="1" applyAlignment="1" applyProtection="1">
      <alignment horizontal="center" vertical="center" wrapText="1"/>
      <protection/>
    </xf>
    <xf numFmtId="166" fontId="12" fillId="0" borderId="1" xfId="0" applyNumberFormat="1" applyFont="1" applyFill="1" applyBorder="1" applyAlignment="1" applyProtection="1">
      <alignment horizontal="center" vertical="center" wrapText="1"/>
      <protection/>
    </xf>
    <xf numFmtId="167" fontId="10" fillId="0" borderId="1" xfId="0" applyNumberFormat="1" applyFont="1" applyFill="1" applyBorder="1" applyAlignment="1">
      <alignment horizontal="center"/>
    </xf>
    <xf numFmtId="167" fontId="10" fillId="0" borderId="2" xfId="0" applyNumberFormat="1" applyFont="1" applyBorder="1" applyAlignment="1">
      <alignment horizontal="center" vertical="top" wrapText="1"/>
    </xf>
    <xf numFmtId="164" fontId="9" fillId="0" borderId="1" xfId="0" applyFont="1" applyFill="1" applyBorder="1" applyAlignment="1" applyProtection="1">
      <alignment horizontal="left" wrapText="1"/>
      <protection/>
    </xf>
    <xf numFmtId="167" fontId="10" fillId="0" borderId="1" xfId="0" applyNumberFormat="1" applyFont="1" applyFill="1" applyBorder="1" applyAlignment="1" applyProtection="1">
      <alignment horizontal="center" vertical="center"/>
      <protection locked="0"/>
    </xf>
    <xf numFmtId="168" fontId="11" fillId="0" borderId="1" xfId="0" applyNumberFormat="1" applyFont="1" applyFill="1" applyBorder="1" applyAlignment="1" applyProtection="1">
      <alignment horizontal="left" wrapText="1"/>
      <protection/>
    </xf>
    <xf numFmtId="165" fontId="10" fillId="0" borderId="1" xfId="0" applyNumberFormat="1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Fill="1" applyBorder="1" applyAlignment="1" applyProtection="1">
      <alignment horizontal="center" vertical="center" wrapText="1"/>
      <protection/>
    </xf>
    <xf numFmtId="169" fontId="10" fillId="0" borderId="1" xfId="0" applyNumberFormat="1" applyFont="1" applyFill="1" applyBorder="1" applyAlignment="1" applyProtection="1">
      <alignment horizontal="center" vertical="center"/>
      <protection locked="0"/>
    </xf>
    <xf numFmtId="169" fontId="10" fillId="0" borderId="1" xfId="21" applyNumberFormat="1" applyFont="1" applyFill="1" applyBorder="1" applyAlignment="1" applyProtection="1">
      <alignment horizontal="center" vertical="center"/>
      <protection locked="0"/>
    </xf>
    <xf numFmtId="169" fontId="10" fillId="0" borderId="1" xfId="0" applyNumberFormat="1" applyFont="1" applyFill="1" applyBorder="1" applyAlignment="1" applyProtection="1">
      <alignment horizontal="center" vertical="center"/>
      <protection/>
    </xf>
    <xf numFmtId="17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14" fillId="0" borderId="1" xfId="0" applyFont="1" applyFill="1" applyBorder="1" applyAlignment="1" applyProtection="1">
      <alignment horizontal="center" wrapText="1"/>
      <protection/>
    </xf>
    <xf numFmtId="170" fontId="12" fillId="0" borderId="1" xfId="0" applyNumberFormat="1" applyFont="1" applyFill="1" applyBorder="1" applyAlignment="1" applyProtection="1">
      <alignment horizontal="center" vertical="center" wrapText="1"/>
      <protection/>
    </xf>
    <xf numFmtId="170" fontId="13" fillId="0" borderId="1" xfId="0" applyNumberFormat="1" applyFont="1" applyFill="1" applyBorder="1" applyAlignment="1" applyProtection="1">
      <alignment horizontal="center" vertical="center" wrapText="1"/>
      <protection/>
    </xf>
    <xf numFmtId="169" fontId="10" fillId="0" borderId="1" xfId="20" applyNumberFormat="1" applyFont="1" applyFill="1" applyBorder="1" applyAlignment="1" applyProtection="1">
      <alignment horizontal="center" vertical="center"/>
      <protection/>
    </xf>
    <xf numFmtId="169" fontId="8" fillId="0" borderId="1" xfId="0" applyNumberFormat="1" applyFont="1" applyFill="1" applyBorder="1" applyAlignment="1" applyProtection="1">
      <alignment horizontal="center" vertical="center" wrapText="1"/>
      <protection/>
    </xf>
    <xf numFmtId="170" fontId="8" fillId="0" borderId="1" xfId="0" applyNumberFormat="1" applyFont="1" applyFill="1" applyBorder="1" applyAlignment="1" applyProtection="1">
      <alignment horizontal="center" vertical="center" wrapText="1"/>
      <protection/>
    </xf>
    <xf numFmtId="170" fontId="10" fillId="0" borderId="1" xfId="0" applyNumberFormat="1" applyFont="1" applyFill="1" applyBorder="1" applyAlignment="1" applyProtection="1">
      <alignment horizontal="center" vertical="center" wrapText="1"/>
      <protection/>
    </xf>
    <xf numFmtId="170" fontId="13" fillId="0" borderId="3" xfId="0" applyNumberFormat="1" applyFont="1" applyFill="1" applyBorder="1" applyAlignment="1" applyProtection="1">
      <alignment horizontal="center" vertical="center" wrapText="1"/>
      <protection/>
    </xf>
    <xf numFmtId="170" fontId="10" fillId="0" borderId="3" xfId="0" applyNumberFormat="1" applyFont="1" applyFill="1" applyBorder="1" applyAlignment="1" applyProtection="1">
      <alignment horizontal="center" vertical="center" wrapText="1"/>
      <protection/>
    </xf>
    <xf numFmtId="169" fontId="10" fillId="0" borderId="1" xfId="0" applyNumberFormat="1" applyFont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vertical="center" wrapText="1"/>
      <protection locked="0"/>
    </xf>
    <xf numFmtId="164" fontId="4" fillId="0" borderId="4" xfId="0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 wrapText="1"/>
      <protection/>
    </xf>
    <xf numFmtId="170" fontId="3" fillId="0" borderId="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Font="1" applyFill="1" applyBorder="1" applyAlignment="1" applyProtection="1">
      <alignment vertical="center" wrapText="1"/>
      <protection/>
    </xf>
    <xf numFmtId="164" fontId="3" fillId="0" borderId="4" xfId="0" applyFont="1" applyFill="1" applyBorder="1" applyAlignment="1" applyProtection="1">
      <alignment horizontal="center" vertical="center" wrapText="1"/>
      <protection locked="0"/>
    </xf>
    <xf numFmtId="164" fontId="15" fillId="0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1" xfId="0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1" xfId="0" applyFont="1" applyFill="1" applyBorder="1" applyAlignment="1" applyProtection="1">
      <alignment horizontal="center" vertical="center" wrapText="1"/>
      <protection/>
    </xf>
    <xf numFmtId="164" fontId="11" fillId="0" borderId="1" xfId="0" applyFont="1" applyFill="1" applyBorder="1" applyAlignment="1" applyProtection="1">
      <alignment horizontal="center" vertical="center" wrapText="1"/>
      <protection/>
    </xf>
    <xf numFmtId="167" fontId="16" fillId="0" borderId="1" xfId="0" applyNumberFormat="1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 applyProtection="1">
      <alignment horizontal="center" vertical="center"/>
      <protection locked="0"/>
    </xf>
    <xf numFmtId="167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0" borderId="1" xfId="0" applyNumberFormat="1" applyFont="1" applyFill="1" applyBorder="1" applyAlignment="1" applyProtection="1">
      <alignment horizontal="center"/>
      <protection locked="0"/>
    </xf>
    <xf numFmtId="167" fontId="10" fillId="0" borderId="1" xfId="21" applyNumberFormat="1" applyFont="1" applyFill="1" applyBorder="1" applyAlignment="1" applyProtection="1">
      <alignment horizontal="center" vertical="center" wrapText="1"/>
      <protection locked="0"/>
    </xf>
    <xf numFmtId="167" fontId="10" fillId="0" borderId="5" xfId="0" applyNumberFormat="1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Fill="1" applyBorder="1" applyAlignment="1" applyProtection="1">
      <alignment horizontal="center"/>
      <protection locked="0"/>
    </xf>
    <xf numFmtId="164" fontId="14" fillId="0" borderId="1" xfId="0" applyFont="1" applyFill="1" applyBorder="1" applyAlignment="1" applyProtection="1">
      <alignment horizontal="center" vertical="center" wrapText="1"/>
      <protection/>
    </xf>
    <xf numFmtId="169" fontId="17" fillId="0" borderId="1" xfId="21" applyNumberFormat="1" applyFont="1" applyFill="1" applyBorder="1" applyAlignment="1" applyProtection="1">
      <alignment horizontal="center" vertical="center"/>
      <protection/>
    </xf>
    <xf numFmtId="169" fontId="10" fillId="0" borderId="1" xfId="21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/>
    </xf>
    <xf numFmtId="164" fontId="4" fillId="0" borderId="0" xfId="23" applyFont="1" applyFill="1" applyBorder="1" applyAlignment="1">
      <alignment horizontal="center" wrapText="1"/>
      <protection/>
    </xf>
    <xf numFmtId="164" fontId="4" fillId="0" borderId="0" xfId="22" applyFont="1" applyFill="1" applyBorder="1" applyAlignment="1">
      <alignment horizontal="center" vertical="center" wrapText="1"/>
      <protection/>
    </xf>
    <xf numFmtId="164" fontId="5" fillId="0" borderId="0" xfId="22" applyFont="1" applyFill="1" applyBorder="1" applyAlignment="1">
      <alignment horizontal="center" vertical="center" wrapText="1"/>
      <protection/>
    </xf>
    <xf numFmtId="164" fontId="4" fillId="0" borderId="0" xfId="22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1" xfId="22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4" fillId="0" borderId="1" xfId="22" applyFont="1" applyFill="1" applyBorder="1" applyAlignment="1" applyProtection="1">
      <alignment horizontal="center" vertical="center" wrapText="1"/>
      <protection/>
    </xf>
    <xf numFmtId="164" fontId="4" fillId="0" borderId="1" xfId="23" applyFont="1" applyBorder="1" applyAlignment="1" applyProtection="1">
      <alignment horizontal="center" vertical="center"/>
      <protection/>
    </xf>
    <xf numFmtId="164" fontId="3" fillId="0" borderId="1" xfId="23" applyFont="1" applyFill="1" applyBorder="1" applyAlignment="1" applyProtection="1">
      <alignment horizontal="center" vertical="center" wrapText="1"/>
      <protection/>
    </xf>
    <xf numFmtId="164" fontId="18" fillId="0" borderId="0" xfId="0" applyFont="1" applyAlignment="1">
      <alignment/>
    </xf>
    <xf numFmtId="164" fontId="4" fillId="0" borderId="0" xfId="0" applyFont="1" applyAlignment="1">
      <alignment/>
    </xf>
    <xf numFmtId="168" fontId="3" fillId="0" borderId="1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Border="1" applyAlignment="1" applyProtection="1">
      <alignment horizontal="center" vertical="center" wrapText="1"/>
      <protection locked="0"/>
    </xf>
    <xf numFmtId="170" fontId="3" fillId="0" borderId="1" xfId="0" applyNumberFormat="1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4" fontId="19" fillId="0" borderId="1" xfId="0" applyFont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6" xfId="0" applyFont="1" applyFill="1" applyBorder="1" applyAlignment="1" applyProtection="1">
      <alignment horizontal="center" vertical="center" wrapText="1"/>
      <protection locked="0"/>
    </xf>
    <xf numFmtId="164" fontId="3" fillId="0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Border="1" applyAlignment="1">
      <alignment vertical="center" wrapText="1"/>
    </xf>
    <xf numFmtId="164" fontId="20" fillId="0" borderId="0" xfId="0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Border="1" applyAlignment="1" applyProtection="1">
      <alignment horizontal="left" vertical="center" wrapText="1"/>
      <protection/>
    </xf>
    <xf numFmtId="164" fontId="19" fillId="0" borderId="0" xfId="0" applyFont="1" applyFill="1" applyBorder="1" applyAlignment="1" applyProtection="1">
      <alignment vertical="center" wrapText="1"/>
      <protection locked="0"/>
    </xf>
    <xf numFmtId="164" fontId="5" fillId="0" borderId="0" xfId="22" applyFont="1" applyFill="1" applyBorder="1" applyAlignment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4" xfId="0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9" fontId="3" fillId="0" borderId="1" xfId="0" applyNumberFormat="1" applyFont="1" applyBorder="1" applyAlignment="1" applyProtection="1">
      <alignment horizontal="center" vertical="center" wrapText="1"/>
      <protection/>
    </xf>
    <xf numFmtId="164" fontId="19" fillId="0" borderId="0" xfId="0" applyFont="1" applyBorder="1" applyAlignment="1" applyProtection="1">
      <alignment vertical="center" wrapText="1"/>
      <protection locked="0"/>
    </xf>
    <xf numFmtId="164" fontId="19" fillId="0" borderId="0" xfId="0" applyFont="1" applyBorder="1" applyAlignment="1" applyProtection="1">
      <alignment horizontal="center" vertical="center" wrapText="1"/>
      <protection locked="0"/>
    </xf>
    <xf numFmtId="170" fontId="19" fillId="0" borderId="0" xfId="0" applyNumberFormat="1" applyFont="1" applyBorder="1" applyAlignment="1" applyProtection="1">
      <alignment vertical="center" wrapText="1"/>
      <protection locked="0"/>
    </xf>
    <xf numFmtId="164" fontId="6" fillId="0" borderId="0" xfId="0" applyFont="1" applyFill="1" applyBorder="1" applyAlignment="1" applyProtection="1">
      <alignment vertical="center" wrapText="1"/>
      <protection locked="0"/>
    </xf>
    <xf numFmtId="170" fontId="6" fillId="0" borderId="0" xfId="0" applyNumberFormat="1" applyFont="1" applyFill="1" applyBorder="1" applyAlignment="1" applyProtection="1">
      <alignment vertical="center" wrapText="1"/>
      <protection locked="0"/>
    </xf>
    <xf numFmtId="164" fontId="6" fillId="0" borderId="0" xfId="0" applyFont="1" applyFill="1" applyBorder="1" applyAlignment="1" applyProtection="1">
      <alignment vertical="center" wrapText="1"/>
      <protection/>
    </xf>
    <xf numFmtId="170" fontId="19" fillId="0" borderId="0" xfId="0" applyNumberFormat="1" applyFont="1" applyFill="1" applyBorder="1" applyAlignment="1" applyProtection="1">
      <alignment vertical="center" wrapText="1"/>
      <protection locked="0"/>
    </xf>
    <xf numFmtId="164" fontId="19" fillId="0" borderId="0" xfId="0" applyFont="1" applyFill="1" applyBorder="1" applyAlignment="1" applyProtection="1">
      <alignment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  <cellStyle name="Normal 2" xfId="21"/>
    <cellStyle name="Обычный 2" xfId="22"/>
    <cellStyle name="Обычный 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9"/>
  <sheetViews>
    <sheetView tabSelected="1" view="pageBreakPreview" zoomScale="90" zoomScaleNormal="70" zoomScaleSheetLayoutView="90" workbookViewId="0" topLeftCell="A1">
      <selection activeCell="A120" sqref="A120"/>
    </sheetView>
  </sheetViews>
  <sheetFormatPr defaultColWidth="8.00390625" defaultRowHeight="12.75"/>
  <cols>
    <col min="1" max="1" width="58.00390625" style="1" customWidth="1"/>
    <col min="2" max="2" width="12.875" style="2" customWidth="1"/>
    <col min="3" max="10" width="13.25390625" style="2" customWidth="1"/>
    <col min="11" max="16384" width="7.875" style="1" customWidth="1"/>
  </cols>
  <sheetData>
    <row r="1" spans="1:10" ht="1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>
      <c r="A6" s="7" t="s">
        <v>4</v>
      </c>
      <c r="B6" s="7" t="s">
        <v>5</v>
      </c>
      <c r="C6" s="7" t="s">
        <v>6</v>
      </c>
      <c r="D6" s="7"/>
      <c r="E6" s="7" t="s">
        <v>7</v>
      </c>
      <c r="F6" s="7" t="s">
        <v>8</v>
      </c>
      <c r="G6" s="7"/>
      <c r="H6" s="7"/>
      <c r="I6" s="7"/>
      <c r="J6" s="7"/>
    </row>
    <row r="7" spans="1:10" ht="39.75" customHeight="1">
      <c r="A7" s="7"/>
      <c r="B7" s="7"/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</row>
    <row r="8" spans="1:10" ht="15.75" customHeight="1">
      <c r="A8" s="8" t="s">
        <v>17</v>
      </c>
      <c r="B8" s="7" t="s">
        <v>18</v>
      </c>
      <c r="C8" s="9">
        <f>C11+C21</f>
        <v>5805</v>
      </c>
      <c r="D8" s="9">
        <f>D11+D21</f>
        <v>5790</v>
      </c>
      <c r="E8" s="9">
        <f>E11+E21</f>
        <v>5797</v>
      </c>
      <c r="F8" s="9">
        <f>F11+F21</f>
        <v>5810</v>
      </c>
      <c r="G8" s="9">
        <f>G11+G21</f>
        <v>5833</v>
      </c>
      <c r="H8" s="9">
        <f>H11+H21</f>
        <v>5866</v>
      </c>
      <c r="I8" s="9">
        <f>I11+I21</f>
        <v>5915</v>
      </c>
      <c r="J8" s="9">
        <f>J11+J21</f>
        <v>5978</v>
      </c>
    </row>
    <row r="9" spans="1:10" ht="28.5" customHeight="1">
      <c r="A9" s="8"/>
      <c r="B9" s="10" t="s">
        <v>19</v>
      </c>
      <c r="C9" s="11"/>
      <c r="D9" s="12">
        <f>D8/C8*100</f>
        <v>99.74160206718346</v>
      </c>
      <c r="E9" s="12">
        <f>E8/D8*100</f>
        <v>100.12089810017271</v>
      </c>
      <c r="F9" s="12">
        <f>F8/E8*100</f>
        <v>100.22425392444367</v>
      </c>
      <c r="G9" s="12">
        <f>G8/F8*100</f>
        <v>100.39586919104993</v>
      </c>
      <c r="H9" s="12">
        <f>H8/G8*100</f>
        <v>100.56574661409223</v>
      </c>
      <c r="I9" s="12">
        <f>I8/H8*100</f>
        <v>100.83532219570405</v>
      </c>
      <c r="J9" s="12">
        <f>J8/I8*100</f>
        <v>101.06508875739647</v>
      </c>
    </row>
    <row r="10" spans="1:10" ht="16.5">
      <c r="A10" s="8" t="s">
        <v>20</v>
      </c>
      <c r="B10" s="13"/>
      <c r="C10" s="11"/>
      <c r="D10" s="11"/>
      <c r="E10" s="11"/>
      <c r="F10" s="11"/>
      <c r="G10" s="11"/>
      <c r="H10" s="11"/>
      <c r="I10" s="11"/>
      <c r="J10" s="11"/>
    </row>
    <row r="11" spans="1:10" ht="15.75" customHeight="1">
      <c r="A11" s="14" t="s">
        <v>21</v>
      </c>
      <c r="B11" s="15" t="s">
        <v>18</v>
      </c>
      <c r="C11" s="16">
        <f>SUM(C14:C20)</f>
        <v>1575</v>
      </c>
      <c r="D11" s="16">
        <f>SUM(D14:D20)</f>
        <v>1545</v>
      </c>
      <c r="E11" s="16">
        <f>SUM(E14:E20)</f>
        <v>1547</v>
      </c>
      <c r="F11" s="16">
        <f>SUM(F14:F20)</f>
        <v>1550</v>
      </c>
      <c r="G11" s="16">
        <f>SUM(G14:G20)</f>
        <v>1556</v>
      </c>
      <c r="H11" s="16">
        <f>SUM(H14:H20)</f>
        <v>1565</v>
      </c>
      <c r="I11" s="16">
        <f>SUM(I14:I20)</f>
        <v>1578</v>
      </c>
      <c r="J11" s="16">
        <f>SUM(J14:J20)</f>
        <v>1595</v>
      </c>
    </row>
    <row r="12" spans="1:10" ht="26.25" customHeight="1">
      <c r="A12" s="14"/>
      <c r="B12" s="10" t="s">
        <v>19</v>
      </c>
      <c r="C12" s="17"/>
      <c r="D12" s="12">
        <f>D11/C11*100</f>
        <v>98.09523809523809</v>
      </c>
      <c r="E12" s="12">
        <f>E11/D11*100</f>
        <v>100.1294498381877</v>
      </c>
      <c r="F12" s="12">
        <f>F11/E11*100</f>
        <v>100.19392372333549</v>
      </c>
      <c r="G12" s="12">
        <f>G11/F11*100</f>
        <v>100.38709677419355</v>
      </c>
      <c r="H12" s="12">
        <f>H11/G11*100</f>
        <v>100.5784061696658</v>
      </c>
      <c r="I12" s="12">
        <f>I11/H11*100</f>
        <v>100.83067092651757</v>
      </c>
      <c r="J12" s="12">
        <f>J11/I11*100</f>
        <v>101.07731305449936</v>
      </c>
    </row>
    <row r="13" spans="1:10" ht="16.5">
      <c r="A13" s="10" t="s">
        <v>22</v>
      </c>
      <c r="B13" s="10"/>
      <c r="C13" s="18"/>
      <c r="D13" s="19"/>
      <c r="E13" s="18"/>
      <c r="F13" s="18"/>
      <c r="G13" s="18"/>
      <c r="H13" s="18"/>
      <c r="I13" s="18"/>
      <c r="J13" s="18"/>
    </row>
    <row r="14" spans="1:10" ht="27.75" customHeight="1">
      <c r="A14" s="20" t="s">
        <v>23</v>
      </c>
      <c r="B14" s="10" t="s">
        <v>18</v>
      </c>
      <c r="C14" s="21">
        <v>29</v>
      </c>
      <c r="D14" s="21">
        <v>28</v>
      </c>
      <c r="E14" s="21">
        <v>28</v>
      </c>
      <c r="F14" s="21">
        <v>28</v>
      </c>
      <c r="G14" s="21">
        <v>28</v>
      </c>
      <c r="H14" s="21">
        <v>28</v>
      </c>
      <c r="I14" s="21">
        <v>29</v>
      </c>
      <c r="J14" s="21">
        <v>29</v>
      </c>
    </row>
    <row r="15" spans="1:10" ht="16.5">
      <c r="A15" s="20" t="s">
        <v>24</v>
      </c>
      <c r="B15" s="10" t="s">
        <v>18</v>
      </c>
      <c r="C15" s="21">
        <v>94</v>
      </c>
      <c r="D15" s="21">
        <v>93</v>
      </c>
      <c r="E15" s="21">
        <v>93</v>
      </c>
      <c r="F15" s="21">
        <v>93</v>
      </c>
      <c r="G15" s="21">
        <v>94</v>
      </c>
      <c r="H15" s="21">
        <v>94</v>
      </c>
      <c r="I15" s="21">
        <v>95</v>
      </c>
      <c r="J15" s="21">
        <v>96</v>
      </c>
    </row>
    <row r="16" spans="1:10" ht="16.5">
      <c r="A16" s="20" t="s">
        <v>25</v>
      </c>
      <c r="B16" s="10" t="s">
        <v>18</v>
      </c>
      <c r="C16" s="21">
        <v>218</v>
      </c>
      <c r="D16" s="21">
        <v>213</v>
      </c>
      <c r="E16" s="21">
        <v>213</v>
      </c>
      <c r="F16" s="21">
        <v>214</v>
      </c>
      <c r="G16" s="21">
        <v>215</v>
      </c>
      <c r="H16" s="21">
        <v>216</v>
      </c>
      <c r="I16" s="21">
        <v>218</v>
      </c>
      <c r="J16" s="21">
        <v>220</v>
      </c>
    </row>
    <row r="17" spans="1:10" ht="16.5">
      <c r="A17" s="20" t="s">
        <v>26</v>
      </c>
      <c r="B17" s="10" t="s">
        <v>18</v>
      </c>
      <c r="C17" s="21">
        <v>406</v>
      </c>
      <c r="D17" s="21">
        <v>387</v>
      </c>
      <c r="E17" s="21">
        <v>388</v>
      </c>
      <c r="F17" s="21">
        <v>388</v>
      </c>
      <c r="G17" s="21">
        <v>389</v>
      </c>
      <c r="H17" s="21">
        <v>392</v>
      </c>
      <c r="I17" s="21">
        <v>395</v>
      </c>
      <c r="J17" s="21">
        <v>400</v>
      </c>
    </row>
    <row r="18" spans="1:10" ht="16.5">
      <c r="A18" s="20" t="s">
        <v>27</v>
      </c>
      <c r="B18" s="10" t="s">
        <v>18</v>
      </c>
      <c r="C18" s="21">
        <v>172</v>
      </c>
      <c r="D18" s="21">
        <v>173</v>
      </c>
      <c r="E18" s="21">
        <v>173</v>
      </c>
      <c r="F18" s="21">
        <v>174</v>
      </c>
      <c r="G18" s="21">
        <v>175</v>
      </c>
      <c r="H18" s="21">
        <v>175</v>
      </c>
      <c r="I18" s="21">
        <v>176</v>
      </c>
      <c r="J18" s="21">
        <v>178</v>
      </c>
    </row>
    <row r="19" spans="1:10" ht="16.5">
      <c r="A19" s="20" t="s">
        <v>28</v>
      </c>
      <c r="B19" s="10" t="s">
        <v>18</v>
      </c>
      <c r="C19" s="21">
        <v>149</v>
      </c>
      <c r="D19" s="21">
        <v>145</v>
      </c>
      <c r="E19" s="21">
        <v>145</v>
      </c>
      <c r="F19" s="21">
        <v>145</v>
      </c>
      <c r="G19" s="21">
        <v>146</v>
      </c>
      <c r="H19" s="21">
        <v>147</v>
      </c>
      <c r="I19" s="21">
        <v>148</v>
      </c>
      <c r="J19" s="21">
        <v>150</v>
      </c>
    </row>
    <row r="20" spans="1:10" ht="16.5">
      <c r="A20" s="20" t="s">
        <v>29</v>
      </c>
      <c r="B20" s="10" t="s">
        <v>18</v>
      </c>
      <c r="C20" s="21">
        <v>507</v>
      </c>
      <c r="D20" s="21">
        <v>506</v>
      </c>
      <c r="E20" s="21">
        <v>507</v>
      </c>
      <c r="F20" s="21">
        <v>508</v>
      </c>
      <c r="G20" s="21">
        <v>509</v>
      </c>
      <c r="H20" s="21">
        <v>513</v>
      </c>
      <c r="I20" s="21">
        <v>517</v>
      </c>
      <c r="J20" s="21">
        <v>522</v>
      </c>
    </row>
    <row r="21" spans="1:10" ht="15.75" customHeight="1">
      <c r="A21" s="22" t="s">
        <v>30</v>
      </c>
      <c r="B21" s="15" t="s">
        <v>31</v>
      </c>
      <c r="C21" s="16">
        <f>SUM(C24:C30)</f>
        <v>4230</v>
      </c>
      <c r="D21" s="16">
        <f>SUM(D24:D30)</f>
        <v>4245</v>
      </c>
      <c r="E21" s="16">
        <f>SUM(E24:E30)</f>
        <v>4250</v>
      </c>
      <c r="F21" s="16">
        <f>SUM(F24:F30)</f>
        <v>4260</v>
      </c>
      <c r="G21" s="16">
        <f>SUM(G24:G30)</f>
        <v>4277</v>
      </c>
      <c r="H21" s="16">
        <f>SUM(H24:H30)</f>
        <v>4301</v>
      </c>
      <c r="I21" s="16">
        <f>SUM(I24:I30)</f>
        <v>4337</v>
      </c>
      <c r="J21" s="16">
        <f>SUM(J24:J30)</f>
        <v>4383</v>
      </c>
    </row>
    <row r="22" spans="1:10" ht="33" customHeight="1">
      <c r="A22" s="22"/>
      <c r="B22" s="10" t="s">
        <v>19</v>
      </c>
      <c r="C22" s="17"/>
      <c r="D22" s="12">
        <f>D21/C21*100</f>
        <v>100.35460992907801</v>
      </c>
      <c r="E22" s="12">
        <f>E21/D21*100</f>
        <v>100.11778563015312</v>
      </c>
      <c r="F22" s="12">
        <f>F21/E21*100</f>
        <v>100.23529411764707</v>
      </c>
      <c r="G22" s="12">
        <f>G21/F21*100</f>
        <v>100.39906103286384</v>
      </c>
      <c r="H22" s="12">
        <f>H21/G21*100</f>
        <v>100.56114098667291</v>
      </c>
      <c r="I22" s="12">
        <f>I21/H21*100</f>
        <v>100.83701464775633</v>
      </c>
      <c r="J22" s="12">
        <f>J21/I21*100</f>
        <v>101.06064099608022</v>
      </c>
    </row>
    <row r="23" spans="1:10" ht="16.5">
      <c r="A23" s="10" t="s">
        <v>22</v>
      </c>
      <c r="B23" s="10"/>
      <c r="C23" s="23"/>
      <c r="D23" s="23"/>
      <c r="E23" s="18"/>
      <c r="F23" s="18"/>
      <c r="G23" s="18"/>
      <c r="H23" s="18"/>
      <c r="I23" s="18"/>
      <c r="J23" s="18"/>
    </row>
    <row r="24" spans="1:10" ht="21.75" customHeight="1">
      <c r="A24" s="20" t="s">
        <v>23</v>
      </c>
      <c r="B24" s="10" t="s">
        <v>31</v>
      </c>
      <c r="C24" s="21">
        <v>81</v>
      </c>
      <c r="D24" s="21">
        <v>81</v>
      </c>
      <c r="E24" s="21">
        <v>81</v>
      </c>
      <c r="F24" s="21">
        <v>81</v>
      </c>
      <c r="G24" s="21">
        <v>82</v>
      </c>
      <c r="H24" s="21">
        <v>82</v>
      </c>
      <c r="I24" s="21">
        <v>83</v>
      </c>
      <c r="J24" s="21">
        <v>84</v>
      </c>
    </row>
    <row r="25" spans="1:10" ht="16.5">
      <c r="A25" s="20" t="s">
        <v>24</v>
      </c>
      <c r="B25" s="10" t="s">
        <v>31</v>
      </c>
      <c r="C25" s="21">
        <v>172</v>
      </c>
      <c r="D25" s="21">
        <v>173</v>
      </c>
      <c r="E25" s="21">
        <v>173</v>
      </c>
      <c r="F25" s="21">
        <v>174</v>
      </c>
      <c r="G25" s="21">
        <v>174</v>
      </c>
      <c r="H25" s="21">
        <v>175</v>
      </c>
      <c r="I25" s="21">
        <v>177</v>
      </c>
      <c r="J25" s="21">
        <v>179</v>
      </c>
    </row>
    <row r="26" spans="1:10" ht="16.5">
      <c r="A26" s="20" t="s">
        <v>25</v>
      </c>
      <c r="B26" s="10" t="s">
        <v>31</v>
      </c>
      <c r="C26" s="21">
        <v>216</v>
      </c>
      <c r="D26" s="21">
        <v>217</v>
      </c>
      <c r="E26" s="21">
        <v>217</v>
      </c>
      <c r="F26" s="21">
        <v>218</v>
      </c>
      <c r="G26" s="21">
        <v>219</v>
      </c>
      <c r="H26" s="21">
        <v>220</v>
      </c>
      <c r="I26" s="21">
        <v>222</v>
      </c>
      <c r="J26" s="21">
        <v>224</v>
      </c>
    </row>
    <row r="27" spans="1:10" ht="16.5">
      <c r="A27" s="20" t="s">
        <v>26</v>
      </c>
      <c r="B27" s="10" t="s">
        <v>31</v>
      </c>
      <c r="C27" s="21">
        <v>1980</v>
      </c>
      <c r="D27" s="21">
        <v>1987</v>
      </c>
      <c r="E27" s="21">
        <v>1989</v>
      </c>
      <c r="F27" s="21">
        <v>1994</v>
      </c>
      <c r="G27" s="21">
        <v>2002</v>
      </c>
      <c r="H27" s="21">
        <v>2013</v>
      </c>
      <c r="I27" s="21">
        <v>2030</v>
      </c>
      <c r="J27" s="21">
        <v>2052</v>
      </c>
    </row>
    <row r="28" spans="1:10" ht="16.5">
      <c r="A28" s="20" t="s">
        <v>27</v>
      </c>
      <c r="B28" s="10" t="s">
        <v>31</v>
      </c>
      <c r="C28" s="21">
        <v>288</v>
      </c>
      <c r="D28" s="21">
        <v>289</v>
      </c>
      <c r="E28" s="21">
        <v>289</v>
      </c>
      <c r="F28" s="21">
        <v>290</v>
      </c>
      <c r="G28" s="21">
        <v>291</v>
      </c>
      <c r="H28" s="21">
        <v>293</v>
      </c>
      <c r="I28" s="21">
        <v>295</v>
      </c>
      <c r="J28" s="21">
        <v>298</v>
      </c>
    </row>
    <row r="29" spans="1:10" ht="16.5">
      <c r="A29" s="20" t="s">
        <v>28</v>
      </c>
      <c r="B29" s="10" t="s">
        <v>31</v>
      </c>
      <c r="C29" s="21">
        <v>278</v>
      </c>
      <c r="D29" s="21">
        <v>279</v>
      </c>
      <c r="E29" s="21">
        <v>279</v>
      </c>
      <c r="F29" s="21">
        <v>280</v>
      </c>
      <c r="G29" s="21">
        <v>281</v>
      </c>
      <c r="H29" s="21">
        <v>283</v>
      </c>
      <c r="I29" s="21">
        <v>285</v>
      </c>
      <c r="J29" s="21">
        <v>288</v>
      </c>
    </row>
    <row r="30" spans="1:10" ht="16.5">
      <c r="A30" s="20" t="s">
        <v>29</v>
      </c>
      <c r="B30" s="10" t="s">
        <v>31</v>
      </c>
      <c r="C30" s="21">
        <v>1215</v>
      </c>
      <c r="D30" s="21">
        <v>1219</v>
      </c>
      <c r="E30" s="21">
        <v>1222</v>
      </c>
      <c r="F30" s="21">
        <v>1223</v>
      </c>
      <c r="G30" s="21">
        <v>1228</v>
      </c>
      <c r="H30" s="21">
        <v>1235</v>
      </c>
      <c r="I30" s="21">
        <v>1245</v>
      </c>
      <c r="J30" s="21">
        <v>1258</v>
      </c>
    </row>
    <row r="31" spans="1:10" ht="15.75" customHeight="1">
      <c r="A31" s="8" t="s">
        <v>32</v>
      </c>
      <c r="B31" s="13" t="s">
        <v>31</v>
      </c>
      <c r="C31" s="9">
        <f>C34+C44</f>
        <v>9051.999999999998</v>
      </c>
      <c r="D31" s="9">
        <f>D34+D44</f>
        <v>9328.000000000004</v>
      </c>
      <c r="E31" s="9">
        <f>E34+E44</f>
        <v>9363</v>
      </c>
      <c r="F31" s="9">
        <f>F34+F44</f>
        <v>9412</v>
      </c>
      <c r="G31" s="9">
        <f>G34+G44</f>
        <v>9471</v>
      </c>
      <c r="H31" s="9">
        <f>H34+H44</f>
        <v>9547</v>
      </c>
      <c r="I31" s="9">
        <f>I34+I44</f>
        <v>9648</v>
      </c>
      <c r="J31" s="9">
        <f>J34+J44</f>
        <v>9770</v>
      </c>
    </row>
    <row r="32" spans="1:10" ht="30" customHeight="1">
      <c r="A32" s="8"/>
      <c r="B32" s="10" t="s">
        <v>19</v>
      </c>
      <c r="C32" s="17"/>
      <c r="D32" s="12">
        <f>D31/C31*100</f>
        <v>103.04904993371638</v>
      </c>
      <c r="E32" s="12">
        <f>E31/D31*100</f>
        <v>100.37521440823323</v>
      </c>
      <c r="F32" s="12">
        <f>F31/E31*100</f>
        <v>100.52333653743459</v>
      </c>
      <c r="G32" s="12">
        <f>G31/F31*100</f>
        <v>100.62685932851679</v>
      </c>
      <c r="H32" s="12">
        <f>H31/G31*100</f>
        <v>100.80244958293738</v>
      </c>
      <c r="I32" s="12">
        <f>I31/H31*100</f>
        <v>101.05792395516917</v>
      </c>
      <c r="J32" s="12">
        <f>J31/I31*100</f>
        <v>101.26451077943615</v>
      </c>
    </row>
    <row r="33" spans="1:10" ht="16.5">
      <c r="A33" s="8" t="s">
        <v>20</v>
      </c>
      <c r="B33" s="13"/>
      <c r="C33" s="11"/>
      <c r="D33" s="11"/>
      <c r="E33" s="11"/>
      <c r="F33" s="11"/>
      <c r="G33" s="11"/>
      <c r="H33" s="11"/>
      <c r="I33" s="11"/>
      <c r="J33" s="11"/>
    </row>
    <row r="34" spans="1:10" ht="15.75" customHeight="1">
      <c r="A34" s="8" t="s">
        <v>33</v>
      </c>
      <c r="B34" s="13" t="s">
        <v>31</v>
      </c>
      <c r="C34" s="16">
        <f>SUM(C37:C43)</f>
        <v>6551.999999999998</v>
      </c>
      <c r="D34" s="16">
        <f>SUM(D37:D43)</f>
        <v>6743.000000000004</v>
      </c>
      <c r="E34" s="16">
        <f>SUM(E37:E43)</f>
        <v>6765</v>
      </c>
      <c r="F34" s="16">
        <f>SUM(F37:F43)</f>
        <v>6797</v>
      </c>
      <c r="G34" s="16">
        <f>SUM(G37:G43)</f>
        <v>6837</v>
      </c>
      <c r="H34" s="16">
        <f>SUM(H37:H43)</f>
        <v>6890</v>
      </c>
      <c r="I34" s="16">
        <f>SUM(I37:I43)</f>
        <v>6962</v>
      </c>
      <c r="J34" s="16">
        <f>SUM(J37:J43)</f>
        <v>7049</v>
      </c>
    </row>
    <row r="35" spans="1:10" ht="38.25">
      <c r="A35" s="8"/>
      <c r="B35" s="10" t="s">
        <v>19</v>
      </c>
      <c r="C35" s="17"/>
      <c r="D35" s="12">
        <f>D34/C34*100</f>
        <v>102.9151404151405</v>
      </c>
      <c r="E35" s="12">
        <f>E34/D34*100</f>
        <v>100.32626427406193</v>
      </c>
      <c r="F35" s="12">
        <f>F34/E34*100</f>
        <v>100.4730229120473</v>
      </c>
      <c r="G35" s="12">
        <f>G34/F34*100</f>
        <v>100.58849492423127</v>
      </c>
      <c r="H35" s="12">
        <f>H34/G34*100</f>
        <v>100.7751937984496</v>
      </c>
      <c r="I35" s="12">
        <f>I34/H34*100</f>
        <v>101.04499274310595</v>
      </c>
      <c r="J35" s="12">
        <f>J34/I34*100</f>
        <v>101.24964090778512</v>
      </c>
    </row>
    <row r="36" spans="1:10" ht="16.5">
      <c r="A36" s="20" t="s">
        <v>22</v>
      </c>
      <c r="B36" s="10"/>
      <c r="C36" s="18"/>
      <c r="D36" s="18"/>
      <c r="E36" s="18"/>
      <c r="F36" s="18"/>
      <c r="G36" s="18"/>
      <c r="H36" s="18"/>
      <c r="I36" s="18"/>
      <c r="J36" s="18"/>
    </row>
    <row r="37" spans="1:10" ht="24.75" customHeight="1">
      <c r="A37" s="20" t="s">
        <v>23</v>
      </c>
      <c r="B37" s="10" t="s">
        <v>31</v>
      </c>
      <c r="C37" s="24">
        <v>47</v>
      </c>
      <c r="D37" s="25">
        <v>44.00000000000003</v>
      </c>
      <c r="E37" s="21">
        <v>44</v>
      </c>
      <c r="F37" s="21">
        <v>44</v>
      </c>
      <c r="G37" s="21">
        <v>45</v>
      </c>
      <c r="H37" s="21">
        <v>45</v>
      </c>
      <c r="I37" s="21">
        <v>45</v>
      </c>
      <c r="J37" s="21">
        <v>46</v>
      </c>
    </row>
    <row r="38" spans="1:10" ht="16.5">
      <c r="A38" s="20" t="s">
        <v>24</v>
      </c>
      <c r="B38" s="10" t="s">
        <v>31</v>
      </c>
      <c r="C38" s="26">
        <v>712</v>
      </c>
      <c r="D38" s="25">
        <v>683.0000000000002</v>
      </c>
      <c r="E38" s="21">
        <v>685</v>
      </c>
      <c r="F38" s="21">
        <v>688</v>
      </c>
      <c r="G38" s="21">
        <v>693</v>
      </c>
      <c r="H38" s="21">
        <v>698</v>
      </c>
      <c r="I38" s="21">
        <v>705</v>
      </c>
      <c r="J38" s="21">
        <v>714</v>
      </c>
    </row>
    <row r="39" spans="1:10" ht="16.5">
      <c r="A39" s="20" t="s">
        <v>25</v>
      </c>
      <c r="B39" s="10" t="s">
        <v>31</v>
      </c>
      <c r="C39" s="26">
        <v>743</v>
      </c>
      <c r="D39" s="25">
        <v>743.9999999999999</v>
      </c>
      <c r="E39" s="21">
        <v>746</v>
      </c>
      <c r="F39" s="21">
        <v>750</v>
      </c>
      <c r="G39" s="21">
        <v>754</v>
      </c>
      <c r="H39" s="21">
        <v>760</v>
      </c>
      <c r="I39" s="21">
        <v>768</v>
      </c>
      <c r="J39" s="21">
        <v>778</v>
      </c>
    </row>
    <row r="40" spans="1:10" ht="23.25" customHeight="1">
      <c r="A40" s="20" t="s">
        <v>26</v>
      </c>
      <c r="B40" s="10" t="s">
        <v>31</v>
      </c>
      <c r="C40" s="26">
        <v>1459</v>
      </c>
      <c r="D40" s="26">
        <v>1489</v>
      </c>
      <c r="E40" s="21">
        <v>1494</v>
      </c>
      <c r="F40" s="26">
        <v>1501</v>
      </c>
      <c r="G40" s="21">
        <v>1510</v>
      </c>
      <c r="H40" s="26">
        <v>1521</v>
      </c>
      <c r="I40" s="21">
        <v>1537</v>
      </c>
      <c r="J40" s="26">
        <v>1557</v>
      </c>
    </row>
    <row r="41" spans="1:10" ht="16.5">
      <c r="A41" s="20" t="s">
        <v>27</v>
      </c>
      <c r="B41" s="10" t="s">
        <v>31</v>
      </c>
      <c r="C41" s="26">
        <v>402</v>
      </c>
      <c r="D41" s="25">
        <v>368</v>
      </c>
      <c r="E41" s="21">
        <v>369</v>
      </c>
      <c r="F41" s="21">
        <v>371</v>
      </c>
      <c r="G41" s="21">
        <v>373</v>
      </c>
      <c r="H41" s="21">
        <v>376</v>
      </c>
      <c r="I41" s="21">
        <v>380</v>
      </c>
      <c r="J41" s="21">
        <v>385</v>
      </c>
    </row>
    <row r="42" spans="1:10" ht="16.5">
      <c r="A42" s="20" t="s">
        <v>28</v>
      </c>
      <c r="B42" s="10" t="s">
        <v>31</v>
      </c>
      <c r="C42" s="26">
        <v>438</v>
      </c>
      <c r="D42" s="25">
        <v>530</v>
      </c>
      <c r="E42" s="21">
        <v>532</v>
      </c>
      <c r="F42" s="21">
        <v>534</v>
      </c>
      <c r="G42" s="21">
        <v>537</v>
      </c>
      <c r="H42" s="21">
        <v>542</v>
      </c>
      <c r="I42" s="21">
        <v>547</v>
      </c>
      <c r="J42" s="21">
        <v>554</v>
      </c>
    </row>
    <row r="43" spans="1:10" ht="16.5">
      <c r="A43" s="20" t="s">
        <v>29</v>
      </c>
      <c r="B43" s="10" t="s">
        <v>31</v>
      </c>
      <c r="C43" s="21">
        <v>2750.9999999999986</v>
      </c>
      <c r="D43" s="25">
        <v>2885.0000000000036</v>
      </c>
      <c r="E43" s="21">
        <v>2895</v>
      </c>
      <c r="F43" s="21">
        <v>2909</v>
      </c>
      <c r="G43" s="21">
        <v>2925</v>
      </c>
      <c r="H43" s="21">
        <v>2948</v>
      </c>
      <c r="I43" s="21">
        <v>2980</v>
      </c>
      <c r="J43" s="21">
        <v>3015</v>
      </c>
    </row>
    <row r="44" spans="1:10" ht="15.75" customHeight="1">
      <c r="A44" s="8" t="s">
        <v>34</v>
      </c>
      <c r="B44" s="13" t="s">
        <v>31</v>
      </c>
      <c r="C44" s="16">
        <f>SUM(C47:C53)</f>
        <v>2500</v>
      </c>
      <c r="D44" s="16">
        <f>SUM(D47:D53)</f>
        <v>2585</v>
      </c>
      <c r="E44" s="16">
        <f>SUM(E47:E53)</f>
        <v>2598</v>
      </c>
      <c r="F44" s="16">
        <f>SUM(F47:F53)</f>
        <v>2615</v>
      </c>
      <c r="G44" s="16">
        <f>SUM(G47:G53)</f>
        <v>2634</v>
      </c>
      <c r="H44" s="16">
        <f>SUM(H47:H53)</f>
        <v>2657</v>
      </c>
      <c r="I44" s="16">
        <f>SUM(I47:I53)</f>
        <v>2686</v>
      </c>
      <c r="J44" s="16">
        <f>SUM(J47:J53)</f>
        <v>2721</v>
      </c>
    </row>
    <row r="45" spans="1:10" ht="32.25" customHeight="1">
      <c r="A45" s="8"/>
      <c r="B45" s="10" t="s">
        <v>19</v>
      </c>
      <c r="C45" s="17"/>
      <c r="D45" s="12">
        <f>D44/C44*100</f>
        <v>103.4</v>
      </c>
      <c r="E45" s="12">
        <f>E44/D44*100</f>
        <v>100.50290135396519</v>
      </c>
      <c r="F45" s="12">
        <f>F44/E44*100</f>
        <v>100.6543494996151</v>
      </c>
      <c r="G45" s="12">
        <f>G44/F44*100</f>
        <v>100.72657743785851</v>
      </c>
      <c r="H45" s="12">
        <f>H44/G44*100</f>
        <v>100.87319665907366</v>
      </c>
      <c r="I45" s="12">
        <f>I44/H44*100</f>
        <v>101.09145652992095</v>
      </c>
      <c r="J45" s="12">
        <f>J44/I44*100</f>
        <v>101.3030528667163</v>
      </c>
    </row>
    <row r="46" spans="1:10" ht="16.5">
      <c r="A46" s="20" t="s">
        <v>22</v>
      </c>
      <c r="B46" s="10"/>
      <c r="C46" s="18"/>
      <c r="D46" s="18"/>
      <c r="E46" s="18"/>
      <c r="F46" s="18"/>
      <c r="G46" s="18"/>
      <c r="H46" s="18"/>
      <c r="I46" s="18"/>
      <c r="J46" s="18"/>
    </row>
    <row r="47" spans="1:10" ht="22.5" customHeight="1">
      <c r="A47" s="20" t="s">
        <v>23</v>
      </c>
      <c r="B47" s="10" t="s">
        <v>31</v>
      </c>
      <c r="C47" s="21">
        <v>50</v>
      </c>
      <c r="D47" s="21">
        <v>52</v>
      </c>
      <c r="E47" s="21">
        <v>52</v>
      </c>
      <c r="F47" s="21">
        <v>53</v>
      </c>
      <c r="G47" s="21">
        <v>53</v>
      </c>
      <c r="H47" s="21">
        <v>53</v>
      </c>
      <c r="I47" s="21">
        <v>54</v>
      </c>
      <c r="J47" s="21">
        <v>55</v>
      </c>
    </row>
    <row r="48" spans="1:10" ht="16.5">
      <c r="A48" s="20" t="s">
        <v>24</v>
      </c>
      <c r="B48" s="10" t="s">
        <v>31</v>
      </c>
      <c r="C48" s="21">
        <v>121</v>
      </c>
      <c r="D48" s="21">
        <v>126</v>
      </c>
      <c r="E48" s="21">
        <v>126</v>
      </c>
      <c r="F48" s="21">
        <v>127</v>
      </c>
      <c r="G48" s="21">
        <v>128</v>
      </c>
      <c r="H48" s="21">
        <v>129</v>
      </c>
      <c r="I48" s="21">
        <v>130</v>
      </c>
      <c r="J48" s="21">
        <v>132</v>
      </c>
    </row>
    <row r="49" spans="1:10" ht="16.5">
      <c r="A49" s="20" t="s">
        <v>25</v>
      </c>
      <c r="B49" s="10" t="s">
        <v>31</v>
      </c>
      <c r="C49" s="21">
        <v>85</v>
      </c>
      <c r="D49" s="21">
        <v>88</v>
      </c>
      <c r="E49" s="21">
        <v>89</v>
      </c>
      <c r="F49" s="21">
        <v>89</v>
      </c>
      <c r="G49" s="21">
        <v>90</v>
      </c>
      <c r="H49" s="21">
        <v>91</v>
      </c>
      <c r="I49" s="21">
        <v>92</v>
      </c>
      <c r="J49" s="21">
        <v>93</v>
      </c>
    </row>
    <row r="50" spans="1:10" ht="25.5" customHeight="1">
      <c r="A50" s="20" t="s">
        <v>26</v>
      </c>
      <c r="B50" s="10" t="s">
        <v>31</v>
      </c>
      <c r="C50" s="21">
        <v>1218</v>
      </c>
      <c r="D50" s="21">
        <v>1259</v>
      </c>
      <c r="E50" s="21">
        <v>1265</v>
      </c>
      <c r="F50" s="21">
        <v>1274</v>
      </c>
      <c r="G50" s="21">
        <v>1283</v>
      </c>
      <c r="H50" s="21">
        <v>1294</v>
      </c>
      <c r="I50" s="21">
        <v>1308</v>
      </c>
      <c r="J50" s="21">
        <v>1325</v>
      </c>
    </row>
    <row r="51" spans="1:10" ht="16.5">
      <c r="A51" s="20" t="s">
        <v>27</v>
      </c>
      <c r="B51" s="10" t="s">
        <v>31</v>
      </c>
      <c r="C51" s="21">
        <v>147</v>
      </c>
      <c r="D51" s="21">
        <v>152</v>
      </c>
      <c r="E51" s="21">
        <v>153</v>
      </c>
      <c r="F51" s="21">
        <v>154</v>
      </c>
      <c r="G51" s="21">
        <v>155</v>
      </c>
      <c r="H51" s="21">
        <v>156</v>
      </c>
      <c r="I51" s="21">
        <v>158</v>
      </c>
      <c r="J51" s="21">
        <v>160</v>
      </c>
    </row>
    <row r="52" spans="1:10" ht="24" customHeight="1">
      <c r="A52" s="20" t="s">
        <v>28</v>
      </c>
      <c r="B52" s="10" t="s">
        <v>31</v>
      </c>
      <c r="C52" s="21">
        <v>268</v>
      </c>
      <c r="D52" s="21">
        <v>278</v>
      </c>
      <c r="E52" s="21">
        <v>279</v>
      </c>
      <c r="F52" s="21">
        <v>281</v>
      </c>
      <c r="G52" s="21">
        <v>283</v>
      </c>
      <c r="H52" s="21">
        <v>285</v>
      </c>
      <c r="I52" s="21">
        <v>288</v>
      </c>
      <c r="J52" s="21">
        <v>292</v>
      </c>
    </row>
    <row r="53" spans="1:10" ht="16.5">
      <c r="A53" s="20" t="s">
        <v>29</v>
      </c>
      <c r="B53" s="10" t="s">
        <v>31</v>
      </c>
      <c r="C53" s="27">
        <v>611</v>
      </c>
      <c r="D53" s="27">
        <v>630</v>
      </c>
      <c r="E53" s="21">
        <v>634</v>
      </c>
      <c r="F53" s="21">
        <v>637</v>
      </c>
      <c r="G53" s="21">
        <v>642</v>
      </c>
      <c r="H53" s="21">
        <v>649</v>
      </c>
      <c r="I53" s="21">
        <v>656</v>
      </c>
      <c r="J53" s="21">
        <v>664</v>
      </c>
    </row>
    <row r="54" spans="1:10" ht="28.5" customHeight="1">
      <c r="A54" s="8" t="s">
        <v>35</v>
      </c>
      <c r="B54" s="13" t="s">
        <v>36</v>
      </c>
      <c r="C54" s="11">
        <f>C57+C74</f>
        <v>29680.208179288118</v>
      </c>
      <c r="D54" s="11">
        <f>D57+D74</f>
        <v>25299.731605481793</v>
      </c>
      <c r="E54" s="11">
        <f>E57+E74</f>
        <v>26513.45586957685</v>
      </c>
      <c r="F54" s="11">
        <f>F57+F74</f>
        <v>28067.059540475275</v>
      </c>
      <c r="G54" s="11">
        <f>G57+G74</f>
        <v>29639.55303840781</v>
      </c>
      <c r="H54" s="11">
        <f>H57+H74</f>
        <v>31353.11489206084</v>
      </c>
      <c r="I54" s="11">
        <f>I57+I74</f>
        <v>33261.62288990144</v>
      </c>
      <c r="J54" s="11">
        <f>J57+J74</f>
        <v>35352.773803432516</v>
      </c>
    </row>
    <row r="55" spans="1:10" ht="33.75" customHeight="1">
      <c r="A55" s="8"/>
      <c r="B55" s="10" t="s">
        <v>19</v>
      </c>
      <c r="C55" s="11"/>
      <c r="D55" s="12">
        <f>D54/C54*100</f>
        <v>85.2410854150842</v>
      </c>
      <c r="E55" s="12">
        <f>E54/D54*100</f>
        <v>104.79737999999999</v>
      </c>
      <c r="F55" s="12">
        <f>F54/E54*100</f>
        <v>105.85968000000001</v>
      </c>
      <c r="G55" s="12">
        <f>G54/F54*100</f>
        <v>105.60263</v>
      </c>
      <c r="H55" s="12">
        <f>H54/G54*100</f>
        <v>105.781335</v>
      </c>
      <c r="I55" s="12">
        <f>I54/H54*100</f>
        <v>106.08714000000002</v>
      </c>
      <c r="J55" s="12">
        <f>J54/I54*100</f>
        <v>106.28697800000002</v>
      </c>
    </row>
    <row r="56" spans="1:10" ht="16.5">
      <c r="A56" s="8" t="s">
        <v>20</v>
      </c>
      <c r="B56" s="13"/>
      <c r="C56" s="11"/>
      <c r="D56" s="11"/>
      <c r="E56" s="11"/>
      <c r="F56" s="11"/>
      <c r="G56" s="11"/>
      <c r="H56" s="11"/>
      <c r="I56" s="11"/>
      <c r="J56" s="11"/>
    </row>
    <row r="57" spans="1:10" ht="55.5" customHeight="1">
      <c r="A57" s="14" t="s">
        <v>37</v>
      </c>
      <c r="B57" s="15" t="s">
        <v>36</v>
      </c>
      <c r="C57" s="17">
        <f>C60+C62+C64+C66+C68+C70+C72</f>
        <v>18871.931551366186</v>
      </c>
      <c r="D57" s="17">
        <f>D60+D62+D64+D66+D68+D70+D72</f>
        <v>14273.247915978176</v>
      </c>
      <c r="E57" s="17">
        <f>E60+E62+E64+E66+E68+E70+E72</f>
        <v>14957.989856849728</v>
      </c>
      <c r="F57" s="17">
        <f>F60+F62+F64+F66+F68+F70+F72</f>
        <v>15834.48019689358</v>
      </c>
      <c r="G57" s="17">
        <f>G60+G62+G64+G66+G68+G70+G72</f>
        <v>16721.6275347488</v>
      </c>
      <c r="H57" s="17">
        <f>H60+H62+H64+H66+H68+H70+H72</f>
        <v>17688.36083998487</v>
      </c>
      <c r="I57" s="17">
        <f>I60+I62+I64+I66+I68+I70+I72</f>
        <v>18765.07612801993</v>
      </c>
      <c r="J57" s="17">
        <f>J60+J62+J64+J66+J68+J70+J72</f>
        <v>19944.8323358718</v>
      </c>
    </row>
    <row r="58" spans="1:10" ht="41.25" customHeight="1">
      <c r="A58" s="14"/>
      <c r="B58" s="10" t="s">
        <v>19</v>
      </c>
      <c r="C58" s="17"/>
      <c r="D58" s="28">
        <f>D57/C57*100</f>
        <v>75.63215178652393</v>
      </c>
      <c r="E58" s="28">
        <f>E57/D57*100</f>
        <v>104.79737999999999</v>
      </c>
      <c r="F58" s="28">
        <f>F57/E57*100</f>
        <v>105.85968000000001</v>
      </c>
      <c r="G58" s="28">
        <f>G57/F57*100</f>
        <v>105.60263</v>
      </c>
      <c r="H58" s="28">
        <f>H57/G57*100</f>
        <v>105.781335</v>
      </c>
      <c r="I58" s="28">
        <f>I57/H57*100</f>
        <v>106.08714000000002</v>
      </c>
      <c r="J58" s="28">
        <f>J57/I57*100</f>
        <v>106.28697800000005</v>
      </c>
    </row>
    <row r="59" spans="1:10" ht="29.25" customHeight="1">
      <c r="A59" s="20" t="s">
        <v>22</v>
      </c>
      <c r="B59" s="10"/>
      <c r="C59" s="29"/>
      <c r="D59" s="29"/>
      <c r="E59" s="28"/>
      <c r="F59" s="28"/>
      <c r="G59" s="28"/>
      <c r="H59" s="28"/>
      <c r="I59" s="28"/>
      <c r="J59" s="28"/>
    </row>
    <row r="60" spans="1:10" ht="51.75" customHeight="1">
      <c r="A60" s="20" t="s">
        <v>23</v>
      </c>
      <c r="B60" s="10" t="s">
        <v>36</v>
      </c>
      <c r="C60" s="30">
        <v>1099.3142570319756</v>
      </c>
      <c r="D60" s="29">
        <v>1008.635131342768</v>
      </c>
      <c r="E60" s="29">
        <v>1057.0231914067797</v>
      </c>
      <c r="F60" s="29">
        <v>1118.9613679490046</v>
      </c>
      <c r="G60" s="29">
        <v>1181.652633238126</v>
      </c>
      <c r="H60" s="29">
        <v>1249.9679305019436</v>
      </c>
      <c r="I60" s="29">
        <v>1326.0552283866998</v>
      </c>
      <c r="J60" s="29">
        <v>1409.4240288632218</v>
      </c>
    </row>
    <row r="61" spans="1:10" ht="38.25">
      <c r="A61" s="20"/>
      <c r="B61" s="10" t="s">
        <v>19</v>
      </c>
      <c r="C61" s="31"/>
      <c r="D61" s="31">
        <f>D60/C60*100</f>
        <v>91.75130085786107</v>
      </c>
      <c r="E61" s="31">
        <f>E60/D60*100</f>
        <v>104.79738</v>
      </c>
      <c r="F61" s="31">
        <f>F60/E60*100</f>
        <v>105.85968000000001</v>
      </c>
      <c r="G61" s="31">
        <f>G60/F60*100</f>
        <v>105.60263</v>
      </c>
      <c r="H61" s="31">
        <f>H60/G60*100</f>
        <v>105.781335</v>
      </c>
      <c r="I61" s="31">
        <f>I60/H60*100</f>
        <v>106.08714000000002</v>
      </c>
      <c r="J61" s="31">
        <f>J60/I60*100</f>
        <v>106.28697800000002</v>
      </c>
    </row>
    <row r="62" spans="1:10" ht="57.75" customHeight="1">
      <c r="A62" s="20" t="s">
        <v>24</v>
      </c>
      <c r="B62" s="10" t="s">
        <v>36</v>
      </c>
      <c r="C62" s="29">
        <v>1130.040690781371</v>
      </c>
      <c r="D62" s="29">
        <v>1109.985408019767</v>
      </c>
      <c r="E62" s="29">
        <v>1163.2356259870257</v>
      </c>
      <c r="F62" s="29">
        <v>1231.3975113158624</v>
      </c>
      <c r="G62" s="29">
        <v>1300.3881577040984</v>
      </c>
      <c r="H62" s="29">
        <v>1375.5679534013004</v>
      </c>
      <c r="I62" s="29">
        <v>1459.3007005199727</v>
      </c>
      <c r="J62" s="29">
        <v>1551.0466145155096</v>
      </c>
    </row>
    <row r="63" spans="1:10" ht="38.25">
      <c r="A63" s="20"/>
      <c r="B63" s="10" t="s">
        <v>19</v>
      </c>
      <c r="C63" s="31"/>
      <c r="D63" s="31">
        <f>D62/C62*100</f>
        <v>98.22526012335567</v>
      </c>
      <c r="E63" s="31">
        <f>E62/D62*100</f>
        <v>104.79738</v>
      </c>
      <c r="F63" s="31">
        <f>F62/E62*100</f>
        <v>105.85968000000001</v>
      </c>
      <c r="G63" s="31">
        <f>G62/F62*100</f>
        <v>105.60263</v>
      </c>
      <c r="H63" s="31">
        <f>H62/G62*100</f>
        <v>105.78133499999997</v>
      </c>
      <c r="I63" s="31">
        <f>I62/H62*100</f>
        <v>106.08714000000002</v>
      </c>
      <c r="J63" s="31">
        <f>J62/I62*100</f>
        <v>106.28697800000002</v>
      </c>
    </row>
    <row r="64" spans="1:10" ht="30" customHeight="1">
      <c r="A64" s="20" t="s">
        <v>25</v>
      </c>
      <c r="B64" s="10" t="s">
        <v>36</v>
      </c>
      <c r="C64" s="29">
        <v>1071.9997843730418</v>
      </c>
      <c r="D64" s="29">
        <v>1215.2185827488595</v>
      </c>
      <c r="E64" s="29">
        <v>1273.5172359939368</v>
      </c>
      <c r="F64" s="29">
        <v>1348.1412707680263</v>
      </c>
      <c r="G64" s="29">
        <v>1423.6726380464572</v>
      </c>
      <c r="H64" s="29">
        <v>1505.9799225552604</v>
      </c>
      <c r="I64" s="29">
        <v>1597.6510288130908</v>
      </c>
      <c r="J64" s="29">
        <v>1698.0949975113438</v>
      </c>
    </row>
    <row r="65" spans="1:10" ht="38.25">
      <c r="A65" s="20"/>
      <c r="B65" s="10" t="s">
        <v>19</v>
      </c>
      <c r="C65" s="31"/>
      <c r="D65" s="31">
        <f>D64/C64*100</f>
        <v>113.35996522234181</v>
      </c>
      <c r="E65" s="31">
        <f>E64/D64*100</f>
        <v>104.79738</v>
      </c>
      <c r="F65" s="31">
        <f>F64/E64*100</f>
        <v>105.85968000000001</v>
      </c>
      <c r="G65" s="31">
        <f>G64/F64*100</f>
        <v>105.60263000000003</v>
      </c>
      <c r="H65" s="31">
        <f>H64/G64*100</f>
        <v>105.781335</v>
      </c>
      <c r="I65" s="31">
        <f>I64/H64*100</f>
        <v>106.08714000000002</v>
      </c>
      <c r="J65" s="31">
        <f>J64/I64*100</f>
        <v>106.28697800000002</v>
      </c>
    </row>
    <row r="66" spans="1:10" ht="30" customHeight="1">
      <c r="A66" s="20" t="s">
        <v>26</v>
      </c>
      <c r="B66" s="10" t="s">
        <v>36</v>
      </c>
      <c r="C66" s="29">
        <v>6492.240033966987</v>
      </c>
      <c r="D66" s="29">
        <v>5958.772670375919</v>
      </c>
      <c r="E66" s="29">
        <v>6244.637638709999</v>
      </c>
      <c r="F66" s="29">
        <v>6610.553421497962</v>
      </c>
      <c r="G66" s="29">
        <v>6980.918270656834</v>
      </c>
      <c r="H66" s="29">
        <v>7384.508541959712</v>
      </c>
      <c r="I66" s="29">
        <v>7834.013915220759</v>
      </c>
      <c r="J66" s="29">
        <v>8326.536646587629</v>
      </c>
    </row>
    <row r="67" spans="1:10" ht="38.25">
      <c r="A67" s="20"/>
      <c r="B67" s="10" t="s">
        <v>19</v>
      </c>
      <c r="C67" s="31"/>
      <c r="D67" s="31">
        <f>D66/C66*100</f>
        <v>91.78299999999999</v>
      </c>
      <c r="E67" s="31">
        <f>E66/D66*100</f>
        <v>104.79738</v>
      </c>
      <c r="F67" s="31">
        <f>F66/E66*100</f>
        <v>105.85968000000001</v>
      </c>
      <c r="G67" s="31">
        <f>G66/F66*100</f>
        <v>105.60263</v>
      </c>
      <c r="H67" s="31">
        <f>H66/G66*100</f>
        <v>105.781335</v>
      </c>
      <c r="I67" s="31">
        <f>I66/H66*100</f>
        <v>106.08714000000002</v>
      </c>
      <c r="J67" s="31">
        <f>J66/I66*100</f>
        <v>106.28697800000002</v>
      </c>
    </row>
    <row r="68" spans="1:10" ht="60" customHeight="1">
      <c r="A68" s="20" t="s">
        <v>27</v>
      </c>
      <c r="B68" s="10" t="s">
        <v>36</v>
      </c>
      <c r="C68" s="30">
        <v>1264.8876769071376</v>
      </c>
      <c r="D68" s="29">
        <v>1169.0288259531267</v>
      </c>
      <c r="E68" s="29">
        <v>1225.1115810436368</v>
      </c>
      <c r="F68" s="29">
        <v>1296.8991993357347</v>
      </c>
      <c r="G68" s="29">
        <v>1369.5596629474783</v>
      </c>
      <c r="H68" s="29">
        <v>1448.7384950873427</v>
      </c>
      <c r="I68" s="29">
        <v>1536.9252355172025</v>
      </c>
      <c r="J68" s="29">
        <v>1633.5513869506176</v>
      </c>
    </row>
    <row r="69" spans="1:10" ht="38.25">
      <c r="A69" s="20"/>
      <c r="B69" s="10" t="s">
        <v>19</v>
      </c>
      <c r="C69" s="31"/>
      <c r="D69" s="31">
        <f>D68/C68*100</f>
        <v>92.42155230823326</v>
      </c>
      <c r="E69" s="31">
        <f>E68/D68*100</f>
        <v>104.79738</v>
      </c>
      <c r="F69" s="31">
        <f>F68/E68*100</f>
        <v>105.85968000000001</v>
      </c>
      <c r="G69" s="31">
        <f>G68/F68*100</f>
        <v>105.60262999999999</v>
      </c>
      <c r="H69" s="31">
        <f>H68/G68*100</f>
        <v>105.781335</v>
      </c>
      <c r="I69" s="31">
        <f>I68/H68*100</f>
        <v>106.08714000000002</v>
      </c>
      <c r="J69" s="31">
        <f>J68/I68*100</f>
        <v>106.28697800000002</v>
      </c>
    </row>
    <row r="70" spans="1:10" ht="30" customHeight="1">
      <c r="A70" s="20" t="s">
        <v>28</v>
      </c>
      <c r="B70" s="10" t="s">
        <v>36</v>
      </c>
      <c r="C70" s="29">
        <v>1097.322205800461</v>
      </c>
      <c r="D70" s="29">
        <v>1036.5708226916058</v>
      </c>
      <c r="E70" s="29">
        <v>1086.2990640252483</v>
      </c>
      <c r="F70" s="29">
        <v>1149.9527130201232</v>
      </c>
      <c r="G70" s="29">
        <v>1214.3803087056026</v>
      </c>
      <c r="H70" s="29">
        <v>1284.5877025259076</v>
      </c>
      <c r="I70" s="29">
        <v>1362.7823544014434</v>
      </c>
      <c r="J70" s="29">
        <v>1448.4601812105445</v>
      </c>
    </row>
    <row r="71" spans="1:10" ht="38.25">
      <c r="A71" s="20"/>
      <c r="B71" s="10" t="s">
        <v>19</v>
      </c>
      <c r="C71" s="31"/>
      <c r="D71" s="31">
        <f>D70/C70*100</f>
        <v>94.46366957783935</v>
      </c>
      <c r="E71" s="31">
        <f>E70/D70*100</f>
        <v>104.79737999999999</v>
      </c>
      <c r="F71" s="31">
        <f>F70/E70*100</f>
        <v>105.85968000000001</v>
      </c>
      <c r="G71" s="31">
        <f>G70/F70*100</f>
        <v>105.60263</v>
      </c>
      <c r="H71" s="31">
        <f>H70/G70*100</f>
        <v>105.781335</v>
      </c>
      <c r="I71" s="31">
        <f>I70/H70*100</f>
        <v>106.08714000000002</v>
      </c>
      <c r="J71" s="31">
        <f>J70/I70*100</f>
        <v>106.28697800000002</v>
      </c>
    </row>
    <row r="72" spans="1:10" ht="30" customHeight="1">
      <c r="A72" s="20" t="s">
        <v>29</v>
      </c>
      <c r="B72" s="10" t="s">
        <v>36</v>
      </c>
      <c r="C72" s="29">
        <v>6716.126902505212</v>
      </c>
      <c r="D72" s="29">
        <v>2775.0364748461284</v>
      </c>
      <c r="E72" s="29">
        <v>2908.1655196831016</v>
      </c>
      <c r="F72" s="29">
        <v>3078.574713006869</v>
      </c>
      <c r="G72" s="29">
        <v>3251.055863450206</v>
      </c>
      <c r="H72" s="29">
        <v>3439.010293953405</v>
      </c>
      <c r="I72" s="29">
        <v>3648.347665160761</v>
      </c>
      <c r="J72" s="29">
        <v>3877.7184802329325</v>
      </c>
    </row>
    <row r="73" spans="1:10" ht="38.25">
      <c r="A73" s="20"/>
      <c r="B73" s="10" t="s">
        <v>19</v>
      </c>
      <c r="C73" s="32"/>
      <c r="D73" s="31">
        <f>D72/C72*100</f>
        <v>41.319</v>
      </c>
      <c r="E73" s="31">
        <f>E72/D72*100</f>
        <v>104.79738</v>
      </c>
      <c r="F73" s="31">
        <f>F72/E72*100</f>
        <v>105.85968000000001</v>
      </c>
      <c r="G73" s="31">
        <f>G72/F72*100</f>
        <v>105.60263</v>
      </c>
      <c r="H73" s="31">
        <f>H72/G72*100</f>
        <v>105.781335</v>
      </c>
      <c r="I73" s="31">
        <f>I72/H72*100</f>
        <v>106.08714000000003</v>
      </c>
      <c r="J73" s="31">
        <f>J72/I72*100</f>
        <v>106.28697800000002</v>
      </c>
    </row>
    <row r="74" spans="1:10" ht="56.25" customHeight="1">
      <c r="A74" s="14" t="s">
        <v>38</v>
      </c>
      <c r="B74" s="15" t="s">
        <v>36</v>
      </c>
      <c r="C74" s="33">
        <f>C77+C79+C81+C83+C85+C87+C89</f>
        <v>10808.276627921932</v>
      </c>
      <c r="D74" s="33">
        <f>D77+D79+D81+D83+D85+D87+D89</f>
        <v>11026.483689503615</v>
      </c>
      <c r="E74" s="33">
        <f>E77+E79+E81+E83+E85+E87+E89</f>
        <v>11555.466012727124</v>
      </c>
      <c r="F74" s="33">
        <f>F77+F79+F81+F83+F85+F87+F89</f>
        <v>12232.579343581696</v>
      </c>
      <c r="G74" s="33">
        <f>G77+G79+G81+G83+G85+G87+G89</f>
        <v>12917.925503659008</v>
      </c>
      <c r="H74" s="33">
        <f>H77+H79+H81+H83+H85+H87+H89</f>
        <v>13664.754052075969</v>
      </c>
      <c r="I74" s="33">
        <f>I77+I79+I81+I83+I85+I87+I89</f>
        <v>14496.546761881507</v>
      </c>
      <c r="J74" s="33">
        <f>J77+J79+J81+J83+J85+J87+J89</f>
        <v>15407.941467560713</v>
      </c>
    </row>
    <row r="75" spans="1:10" ht="38.25">
      <c r="A75" s="14"/>
      <c r="B75" s="34" t="s">
        <v>19</v>
      </c>
      <c r="C75" s="35"/>
      <c r="D75" s="36">
        <f>D74/C74*100</f>
        <v>102.01888857117119</v>
      </c>
      <c r="E75" s="36">
        <f>E74/D74*100</f>
        <v>104.79738</v>
      </c>
      <c r="F75" s="36">
        <f>F74/E74*100</f>
        <v>105.85968000000004</v>
      </c>
      <c r="G75" s="36">
        <f>G74/F74*100</f>
        <v>105.60263</v>
      </c>
      <c r="H75" s="36">
        <f>H74/G74*100</f>
        <v>105.78133499999997</v>
      </c>
      <c r="I75" s="36">
        <f>I74/H74*100</f>
        <v>106.08714000000002</v>
      </c>
      <c r="J75" s="36">
        <f>J74/I74*100</f>
        <v>106.28697800000002</v>
      </c>
    </row>
    <row r="76" spans="1:10" ht="16.5">
      <c r="A76" s="20" t="s">
        <v>22</v>
      </c>
      <c r="B76" s="34"/>
      <c r="C76" s="37"/>
      <c r="D76" s="36"/>
      <c r="E76" s="36"/>
      <c r="F76" s="36"/>
      <c r="G76" s="36"/>
      <c r="H76" s="36"/>
      <c r="I76" s="36"/>
      <c r="J76" s="36"/>
    </row>
    <row r="77" spans="1:10" ht="54.75" customHeight="1">
      <c r="A77" s="20" t="s">
        <v>23</v>
      </c>
      <c r="B77" s="10" t="s">
        <v>36</v>
      </c>
      <c r="C77" s="30">
        <v>262.5854824801308</v>
      </c>
      <c r="D77" s="30">
        <v>369.7673923347654</v>
      </c>
      <c r="E77" s="30">
        <v>387.50653926115496</v>
      </c>
      <c r="F77" s="30">
        <v>410.213182440933</v>
      </c>
      <c r="G77" s="30">
        <v>433.1959092643235</v>
      </c>
      <c r="H77" s="30">
        <v>458.2404159851901</v>
      </c>
      <c r="I77" s="30">
        <v>486.1341516427911</v>
      </c>
      <c r="J77" s="30">
        <v>516.6972988070601</v>
      </c>
    </row>
    <row r="78" spans="1:10" ht="36.75" customHeight="1">
      <c r="A78" s="20"/>
      <c r="B78" s="10" t="s">
        <v>19</v>
      </c>
      <c r="C78" s="30"/>
      <c r="D78" s="31">
        <f>D77/C77*100</f>
        <v>140.81791150154115</v>
      </c>
      <c r="E78" s="31">
        <f>E77/D77*100</f>
        <v>104.79737999999999</v>
      </c>
      <c r="F78" s="31">
        <f>F77/E77*100</f>
        <v>105.85967999999998</v>
      </c>
      <c r="G78" s="31">
        <f>G77/F77*100</f>
        <v>105.60263</v>
      </c>
      <c r="H78" s="31">
        <f>H77/G77*100</f>
        <v>105.781335</v>
      </c>
      <c r="I78" s="31">
        <f>I77/H77*100</f>
        <v>106.08714000000002</v>
      </c>
      <c r="J78" s="31">
        <f>J77/I77*100</f>
        <v>106.28697800000002</v>
      </c>
    </row>
    <row r="79" spans="1:10" ht="57" customHeight="1">
      <c r="A79" s="20" t="s">
        <v>24</v>
      </c>
      <c r="B79" s="10" t="s">
        <v>36</v>
      </c>
      <c r="C79" s="29">
        <v>198.5531131466083</v>
      </c>
      <c r="D79" s="30">
        <v>188.35406670361724</v>
      </c>
      <c r="E79" s="30">
        <v>197.39012702884324</v>
      </c>
      <c r="F79" s="30">
        <v>208.95655682432698</v>
      </c>
      <c r="G79" s="30">
        <v>220.6636195639338</v>
      </c>
      <c r="H79" s="30">
        <v>233.42092263405033</v>
      </c>
      <c r="I79" s="30">
        <v>247.6295809840767</v>
      </c>
      <c r="J79" s="30">
        <v>263.19799826203786</v>
      </c>
    </row>
    <row r="80" spans="1:10" ht="38.25">
      <c r="A80" s="20"/>
      <c r="B80" s="10" t="s">
        <v>19</v>
      </c>
      <c r="C80" s="30"/>
      <c r="D80" s="31">
        <f>D79/C79*100</f>
        <v>94.86331577412224</v>
      </c>
      <c r="E80" s="31">
        <f>E79/D79*100</f>
        <v>104.79738</v>
      </c>
      <c r="F80" s="31">
        <f>F79/E79*100</f>
        <v>105.85968000000001</v>
      </c>
      <c r="G80" s="31">
        <f>G79/F79*100</f>
        <v>105.60263</v>
      </c>
      <c r="H80" s="31">
        <f>H79/G79*100</f>
        <v>105.781335</v>
      </c>
      <c r="I80" s="31">
        <f>I79/H79*100</f>
        <v>106.08714000000002</v>
      </c>
      <c r="J80" s="31">
        <f>J79/I79*100</f>
        <v>106.28697800000002</v>
      </c>
    </row>
    <row r="81" spans="1:10" ht="55.5" customHeight="1">
      <c r="A81" s="20" t="s">
        <v>25</v>
      </c>
      <c r="B81" s="10" t="s">
        <v>36</v>
      </c>
      <c r="C81" s="29">
        <v>228.9540967605544</v>
      </c>
      <c r="D81" s="30">
        <v>291.472908130715</v>
      </c>
      <c r="E81" s="30">
        <v>305.4559711307963</v>
      </c>
      <c r="F81" s="30">
        <v>323.35471357995334</v>
      </c>
      <c r="G81" s="30">
        <v>341.47108176939787</v>
      </c>
      <c r="H81" s="30">
        <v>361.2126689346107</v>
      </c>
      <c r="I81" s="30">
        <v>383.2001897903971</v>
      </c>
      <c r="J81" s="30">
        <v>407.29190141847766</v>
      </c>
    </row>
    <row r="82" spans="1:10" ht="38.25">
      <c r="A82" s="20"/>
      <c r="B82" s="10" t="s">
        <v>19</v>
      </c>
      <c r="C82" s="32"/>
      <c r="D82" s="31">
        <f>D81/C81*100</f>
        <v>127.30626455465624</v>
      </c>
      <c r="E82" s="31">
        <f>E81/D81*100</f>
        <v>104.79738</v>
      </c>
      <c r="F82" s="31">
        <f>F81/E81*100</f>
        <v>105.85968000000001</v>
      </c>
      <c r="G82" s="31">
        <f>G81/F81*100</f>
        <v>105.60262999999999</v>
      </c>
      <c r="H82" s="31">
        <f>H81/G81*100</f>
        <v>105.781335</v>
      </c>
      <c r="I82" s="31">
        <f>I81/H81*100</f>
        <v>106.08714000000003</v>
      </c>
      <c r="J82" s="31">
        <f>J81/I81*100</f>
        <v>106.28697800000002</v>
      </c>
    </row>
    <row r="83" spans="1:10" ht="30" customHeight="1">
      <c r="A83" s="20" t="s">
        <v>26</v>
      </c>
      <c r="B83" s="10" t="s">
        <v>36</v>
      </c>
      <c r="C83" s="29">
        <v>7419.5595549825175</v>
      </c>
      <c r="D83" s="30">
        <v>7321.396479470743</v>
      </c>
      <c r="E83" s="30">
        <v>7672.6316898975765</v>
      </c>
      <c r="F83" s="30">
        <v>8122.223354504168</v>
      </c>
      <c r="G83" s="30">
        <v>8577.281476830625</v>
      </c>
      <c r="H83" s="30">
        <v>9073.16285289915</v>
      </c>
      <c r="I83" s="30">
        <v>9625.458978183116</v>
      </c>
      <c r="J83" s="30">
        <v>10230.609466540516</v>
      </c>
    </row>
    <row r="84" spans="1:10" ht="38.25">
      <c r="A84" s="20"/>
      <c r="B84" s="10" t="s">
        <v>19</v>
      </c>
      <c r="C84" s="32"/>
      <c r="D84" s="31">
        <f>D83/C83*100</f>
        <v>98.6769689658215</v>
      </c>
      <c r="E84" s="31">
        <f>E83/D83*100</f>
        <v>104.79738</v>
      </c>
      <c r="F84" s="31">
        <f>F83/E83*100</f>
        <v>105.85968000000001</v>
      </c>
      <c r="G84" s="31">
        <f>G83/F83*100</f>
        <v>105.60263</v>
      </c>
      <c r="H84" s="31">
        <f>H83/G83*100</f>
        <v>105.78133499999997</v>
      </c>
      <c r="I84" s="31">
        <f>I83/H83*100</f>
        <v>106.08714000000002</v>
      </c>
      <c r="J84" s="31">
        <f>J83/I83*100</f>
        <v>106.28697800000002</v>
      </c>
    </row>
    <row r="85" spans="1:10" ht="58.5" customHeight="1">
      <c r="A85" s="20" t="s">
        <v>27</v>
      </c>
      <c r="B85" s="10" t="s">
        <v>36</v>
      </c>
      <c r="C85" s="30">
        <v>536.806695706128</v>
      </c>
      <c r="D85" s="30">
        <v>573.1922864629987</v>
      </c>
      <c r="E85" s="30">
        <v>600.6904985753173</v>
      </c>
      <c r="F85" s="30">
        <v>635.8890395822355</v>
      </c>
      <c r="G85" s="30">
        <v>671.5155496805818</v>
      </c>
      <c r="H85" s="30">
        <v>710.3381131847076</v>
      </c>
      <c r="I85" s="30">
        <v>753.5773886076194</v>
      </c>
      <c r="J85" s="30">
        <v>800.954633242355</v>
      </c>
    </row>
    <row r="86" spans="1:10" ht="38.25">
      <c r="A86" s="20"/>
      <c r="B86" s="10" t="s">
        <v>19</v>
      </c>
      <c r="C86" s="32"/>
      <c r="D86" s="31">
        <f>D85/C85*100</f>
        <v>106.77815516235472</v>
      </c>
      <c r="E86" s="31">
        <f>E85/D85*100</f>
        <v>104.79738</v>
      </c>
      <c r="F86" s="31">
        <f>F85/E85*100</f>
        <v>105.85968000000001</v>
      </c>
      <c r="G86" s="31">
        <f>G85/F85*100</f>
        <v>105.60263000000003</v>
      </c>
      <c r="H86" s="31">
        <f>H85/G85*100</f>
        <v>105.781335</v>
      </c>
      <c r="I86" s="31">
        <f>I85/H85*100</f>
        <v>106.08714000000002</v>
      </c>
      <c r="J86" s="31">
        <f>J85/I85*100</f>
        <v>106.28697800000002</v>
      </c>
    </row>
    <row r="87" spans="1:10" ht="54.75" customHeight="1">
      <c r="A87" s="20" t="s">
        <v>28</v>
      </c>
      <c r="B87" s="10" t="s">
        <v>36</v>
      </c>
      <c r="C87" s="30">
        <v>321.8078106145983</v>
      </c>
      <c r="D87" s="30">
        <v>332.619318467865</v>
      </c>
      <c r="E87" s="30">
        <v>348.5763311281787</v>
      </c>
      <c r="F87" s="30">
        <v>369.00178868803044</v>
      </c>
      <c r="G87" s="30">
        <v>389.67559360160266</v>
      </c>
      <c r="H87" s="30">
        <v>412.20404508094987</v>
      </c>
      <c r="I87" s="30">
        <v>437.29548239069044</v>
      </c>
      <c r="J87" s="30">
        <v>464.78815316358714</v>
      </c>
    </row>
    <row r="88" spans="1:10" ht="38.25">
      <c r="A88" s="20"/>
      <c r="B88" s="10" t="s">
        <v>19</v>
      </c>
      <c r="C88" s="32"/>
      <c r="D88" s="31">
        <f>D87/C87*100</f>
        <v>103.35961636003135</v>
      </c>
      <c r="E88" s="31">
        <f>E87/D87*100</f>
        <v>104.79738</v>
      </c>
      <c r="F88" s="31">
        <f>F87/E87*100</f>
        <v>105.85968000000001</v>
      </c>
      <c r="G88" s="31">
        <f>G87/F87*100</f>
        <v>105.60263</v>
      </c>
      <c r="H88" s="31">
        <f>H87/G87*100</f>
        <v>105.781335</v>
      </c>
      <c r="I88" s="31">
        <f>I87/H87*100</f>
        <v>106.08714000000002</v>
      </c>
      <c r="J88" s="31">
        <f>J87/I87*100</f>
        <v>106.28697800000002</v>
      </c>
    </row>
    <row r="89" spans="1:10" ht="52.5" customHeight="1">
      <c r="A89" s="20" t="s">
        <v>29</v>
      </c>
      <c r="B89" s="10" t="s">
        <v>36</v>
      </c>
      <c r="C89" s="30">
        <v>1840.0098742313944</v>
      </c>
      <c r="D89" s="30">
        <v>1949.681237932911</v>
      </c>
      <c r="E89" s="30">
        <v>2043.214855705257</v>
      </c>
      <c r="F89" s="30">
        <v>2162.940707962047</v>
      </c>
      <c r="G89" s="30">
        <v>2284.1222729485407</v>
      </c>
      <c r="H89" s="30">
        <v>2416.17503335731</v>
      </c>
      <c r="I89" s="30">
        <v>2563.2509902828165</v>
      </c>
      <c r="J89" s="30">
        <v>2724.40201612668</v>
      </c>
    </row>
    <row r="90" spans="1:10" ht="38.25">
      <c r="A90" s="20"/>
      <c r="B90" s="10" t="s">
        <v>19</v>
      </c>
      <c r="C90" s="32"/>
      <c r="D90" s="31">
        <f>D89/C89*100</f>
        <v>105.96036821526995</v>
      </c>
      <c r="E90" s="31">
        <f>E89/D89*100</f>
        <v>104.79738</v>
      </c>
      <c r="F90" s="31">
        <f>F89/E89*100</f>
        <v>105.85968000000001</v>
      </c>
      <c r="G90" s="31">
        <f>G89/F89*100</f>
        <v>105.60262999999999</v>
      </c>
      <c r="H90" s="31">
        <f>H89/G89*100</f>
        <v>105.781335</v>
      </c>
      <c r="I90" s="31">
        <f>I89/H89*100</f>
        <v>106.08714000000002</v>
      </c>
      <c r="J90" s="31">
        <f>J89/I89*100</f>
        <v>106.28697800000002</v>
      </c>
    </row>
    <row r="91" spans="1:10" ht="20.25" customHeight="1">
      <c r="A91" s="8" t="s">
        <v>39</v>
      </c>
      <c r="B91" s="13" t="s">
        <v>40</v>
      </c>
      <c r="C91" s="38">
        <f>C94+C104</f>
        <v>236.083</v>
      </c>
      <c r="D91" s="38">
        <f>D94+D104</f>
        <v>693</v>
      </c>
      <c r="E91" s="38">
        <f>E94+E104</f>
        <v>706.4481442964317</v>
      </c>
      <c r="F91" s="38">
        <f>F94+F104</f>
        <v>720.1252643462522</v>
      </c>
      <c r="G91" s="38">
        <f>G94+G104</f>
        <v>734.7898554774035</v>
      </c>
      <c r="H91" s="38">
        <f>H94+H104</f>
        <v>750.1919462329893</v>
      </c>
      <c r="I91" s="38">
        <f>I94+I104</f>
        <v>766.5628455214576</v>
      </c>
      <c r="J91" s="38">
        <f>J94+J104</f>
        <v>784.0304360691537</v>
      </c>
    </row>
    <row r="92" spans="1:10" ht="33" customHeight="1">
      <c r="A92" s="8"/>
      <c r="B92" s="13" t="s">
        <v>19</v>
      </c>
      <c r="C92" s="39"/>
      <c r="D92" s="40">
        <f>D91/C91*100</f>
        <v>293.5408309789354</v>
      </c>
      <c r="E92" s="40">
        <f>E91/D91*100</f>
        <v>101.94056916254426</v>
      </c>
      <c r="F92" s="40">
        <f>F91/E91*100</f>
        <v>101.93604019774753</v>
      </c>
      <c r="G92" s="40">
        <f>G91/F91*100</f>
        <v>102.03639447984986</v>
      </c>
      <c r="H92" s="40">
        <f>H91/G91*100</f>
        <v>102.09612185589833</v>
      </c>
      <c r="I92" s="40">
        <f>I91/H91*100</f>
        <v>102.18222807785035</v>
      </c>
      <c r="J92" s="40">
        <f>J91/I91*100</f>
        <v>102.27868995343934</v>
      </c>
    </row>
    <row r="93" spans="1:10" ht="16.5">
      <c r="A93" s="8" t="s">
        <v>20</v>
      </c>
      <c r="B93" s="10"/>
      <c r="C93" s="39"/>
      <c r="D93" s="39"/>
      <c r="E93" s="39"/>
      <c r="F93" s="39"/>
      <c r="G93" s="39"/>
      <c r="H93" s="39"/>
      <c r="I93" s="39"/>
      <c r="J93" s="39"/>
    </row>
    <row r="94" spans="1:10" ht="15.75" customHeight="1">
      <c r="A94" s="14" t="s">
        <v>41</v>
      </c>
      <c r="B94" s="15" t="s">
        <v>40</v>
      </c>
      <c r="C94" s="33">
        <f>SUM(C97:C103)</f>
        <v>202.8</v>
      </c>
      <c r="D94" s="33">
        <f>SUM(D97:D103)</f>
        <v>655</v>
      </c>
      <c r="E94" s="33">
        <f>SUM(E97:E103)</f>
        <v>663.0626321731255</v>
      </c>
      <c r="F94" s="33">
        <f>SUM(F97:F103)</f>
        <v>671.1252643462522</v>
      </c>
      <c r="G94" s="33">
        <f>SUM(G97:G103)</f>
        <v>679.1878965193769</v>
      </c>
      <c r="H94" s="33">
        <f>SUM(H97:H103)</f>
        <v>687.2505286925032</v>
      </c>
      <c r="I94" s="33">
        <f>SUM(I97:I103)</f>
        <v>695.3131608656273</v>
      </c>
      <c r="J94" s="33">
        <f>SUM(J97:J103)</f>
        <v>703.3757930387537</v>
      </c>
    </row>
    <row r="95" spans="1:10" ht="38.25">
      <c r="A95" s="14"/>
      <c r="B95" s="34" t="s">
        <v>19</v>
      </c>
      <c r="C95" s="41"/>
      <c r="D95" s="42">
        <f>D94/C94*100</f>
        <v>322.9783037475345</v>
      </c>
      <c r="E95" s="42">
        <f>E94/D94*100</f>
        <v>101.23093620963748</v>
      </c>
      <c r="F95" s="40">
        <f>F94/E94*100</f>
        <v>101.21596841413036</v>
      </c>
      <c r="G95" s="40">
        <f>G94/F94*100</f>
        <v>101.20136025291472</v>
      </c>
      <c r="H95" s="40">
        <f>H94/G94*100</f>
        <v>101.18709891834716</v>
      </c>
      <c r="I95" s="40">
        <f>I94/H94*100</f>
        <v>101.17317220380511</v>
      </c>
      <c r="J95" s="40">
        <f>J94/I94*100</f>
        <v>101.15956846884487</v>
      </c>
    </row>
    <row r="96" spans="1:10" ht="16.5">
      <c r="A96" s="20" t="s">
        <v>22</v>
      </c>
      <c r="B96" s="10"/>
      <c r="C96" s="29"/>
      <c r="D96" s="43"/>
      <c r="E96" s="44"/>
      <c r="F96" s="40"/>
      <c r="G96" s="40"/>
      <c r="H96" s="40"/>
      <c r="I96" s="40"/>
      <c r="J96" s="40"/>
    </row>
    <row r="97" spans="1:10" ht="27" customHeight="1">
      <c r="A97" s="20" t="s">
        <v>23</v>
      </c>
      <c r="B97" s="10" t="s">
        <v>40</v>
      </c>
      <c r="C97" s="30">
        <v>51.8</v>
      </c>
      <c r="D97" s="30">
        <v>167.37201570955818</v>
      </c>
      <c r="E97" s="30">
        <v>169.43225845572726</v>
      </c>
      <c r="F97" s="30">
        <v>171.49250120189663</v>
      </c>
      <c r="G97" s="30">
        <v>173.5527439480655</v>
      </c>
      <c r="H97" s="30">
        <v>175.61298669423482</v>
      </c>
      <c r="I97" s="30">
        <v>177.67322944040356</v>
      </c>
      <c r="J97" s="30">
        <v>179.73347218657287</v>
      </c>
    </row>
    <row r="98" spans="1:10" ht="16.5">
      <c r="A98" s="20" t="s">
        <v>24</v>
      </c>
      <c r="B98" s="10" t="s">
        <v>40</v>
      </c>
      <c r="C98" s="29">
        <v>12.5</v>
      </c>
      <c r="D98" s="30">
        <v>40.259493529424915</v>
      </c>
      <c r="E98" s="30">
        <v>40.755062213095265</v>
      </c>
      <c r="F98" s="30">
        <v>41.25063089676568</v>
      </c>
      <c r="G98" s="30">
        <v>41.74619958043598</v>
      </c>
      <c r="H98" s="30">
        <v>42.241768264106376</v>
      </c>
      <c r="I98" s="30">
        <v>42.73733694777664</v>
      </c>
      <c r="J98" s="30">
        <v>43.232905631447046</v>
      </c>
    </row>
    <row r="99" spans="1:10" ht="16.5">
      <c r="A99" s="20" t="s">
        <v>25</v>
      </c>
      <c r="B99" s="10" t="s">
        <v>40</v>
      </c>
      <c r="C99" s="29">
        <v>18.4</v>
      </c>
      <c r="D99" s="30">
        <v>59.29125410697124</v>
      </c>
      <c r="E99" s="30">
        <v>60.021091622922114</v>
      </c>
      <c r="F99" s="30">
        <v>60.75092913887309</v>
      </c>
      <c r="G99" s="30">
        <v>61.480766654823896</v>
      </c>
      <c r="H99" s="30">
        <v>62.21060417077485</v>
      </c>
      <c r="I99" s="30">
        <v>62.9404416867256</v>
      </c>
      <c r="J99" s="30">
        <v>63.670279202676554</v>
      </c>
    </row>
    <row r="100" spans="1:10" ht="26.25" customHeight="1">
      <c r="A100" s="20" t="s">
        <v>26</v>
      </c>
      <c r="B100" s="10" t="s">
        <v>40</v>
      </c>
      <c r="C100" s="29">
        <v>8.8</v>
      </c>
      <c r="D100" s="30">
        <v>28.547640866319483</v>
      </c>
      <c r="E100" s="30">
        <v>28.899044114740278</v>
      </c>
      <c r="F100" s="30">
        <v>29.25044736316112</v>
      </c>
      <c r="G100" s="30">
        <v>29.601850611581877</v>
      </c>
      <c r="H100" s="30">
        <v>29.95325386000271</v>
      </c>
      <c r="I100" s="30">
        <v>30.304657108423445</v>
      </c>
      <c r="J100" s="30">
        <v>30.65606035684428</v>
      </c>
    </row>
    <row r="101" spans="1:10" ht="16.5">
      <c r="A101" s="20" t="s">
        <v>27</v>
      </c>
      <c r="B101" s="10" t="s">
        <v>40</v>
      </c>
      <c r="C101" s="29">
        <v>6.8</v>
      </c>
      <c r="D101" s="30">
        <v>21.95972374332268</v>
      </c>
      <c r="E101" s="30">
        <v>22.230033934415598</v>
      </c>
      <c r="F101" s="30">
        <v>22.50034412550855</v>
      </c>
      <c r="G101" s="30">
        <v>22.77065431660144</v>
      </c>
      <c r="H101" s="30">
        <v>23.04096450769439</v>
      </c>
      <c r="I101" s="30">
        <v>23.311274698787262</v>
      </c>
      <c r="J101" s="30">
        <v>23.581584889880208</v>
      </c>
    </row>
    <row r="102" spans="1:10" ht="16.5">
      <c r="A102" s="20" t="s">
        <v>28</v>
      </c>
      <c r="B102" s="10" t="s">
        <v>40</v>
      </c>
      <c r="C102" s="30">
        <v>14.5</v>
      </c>
      <c r="D102" s="30">
        <v>46.965234688417524</v>
      </c>
      <c r="E102" s="30">
        <v>47.543346768138484</v>
      </c>
      <c r="F102" s="30">
        <v>48.121458847859515</v>
      </c>
      <c r="G102" s="30">
        <v>48.69957092758041</v>
      </c>
      <c r="H102" s="30">
        <v>49.27768300730143</v>
      </c>
      <c r="I102" s="30">
        <v>49.85579508702228</v>
      </c>
      <c r="J102" s="30">
        <v>50.4339071667433</v>
      </c>
    </row>
    <row r="103" spans="1:10" ht="16.5">
      <c r="A103" s="20" t="s">
        <v>29</v>
      </c>
      <c r="B103" s="10" t="s">
        <v>40</v>
      </c>
      <c r="C103" s="30">
        <v>90</v>
      </c>
      <c r="D103" s="30">
        <v>290.60463735598603</v>
      </c>
      <c r="E103" s="30">
        <v>294.18179506408654</v>
      </c>
      <c r="F103" s="30">
        <v>297.75895277218757</v>
      </c>
      <c r="G103" s="30">
        <v>301.33611048028774</v>
      </c>
      <c r="H103" s="30">
        <v>304.91326818838866</v>
      </c>
      <c r="I103" s="30">
        <v>308.49042589648855</v>
      </c>
      <c r="J103" s="30">
        <v>312.06758360458946</v>
      </c>
    </row>
    <row r="104" spans="1:10" ht="15.75" customHeight="1">
      <c r="A104" s="14" t="s">
        <v>42</v>
      </c>
      <c r="B104" s="15" t="s">
        <v>40</v>
      </c>
      <c r="C104" s="33">
        <f>SUM(C107:C113)</f>
        <v>33.28299999999999</v>
      </c>
      <c r="D104" s="33">
        <f>SUM(D107:D113)</f>
        <v>38</v>
      </c>
      <c r="E104" s="33">
        <f>SUM(E107:E113)</f>
        <v>43.38551212330621</v>
      </c>
      <c r="F104" s="33">
        <f>SUM(F107:F113)</f>
        <v>49</v>
      </c>
      <c r="G104" s="33">
        <f>SUM(G107:G113)</f>
        <v>55.601958958026636</v>
      </c>
      <c r="H104" s="33">
        <f>SUM(H107:H113)</f>
        <v>62.941417540486135</v>
      </c>
      <c r="I104" s="33">
        <f>SUM(I107:I113)</f>
        <v>71.24968465583032</v>
      </c>
      <c r="J104" s="33">
        <f>SUM(J107:J113)</f>
        <v>80.65464303039992</v>
      </c>
    </row>
    <row r="105" spans="1:10" ht="38.25">
      <c r="A105" s="14"/>
      <c r="B105" s="34" t="s">
        <v>19</v>
      </c>
      <c r="C105" s="36"/>
      <c r="D105" s="40">
        <f>D104/C104*100</f>
        <v>114.17240032449003</v>
      </c>
      <c r="E105" s="40">
        <f>E104/D104*100</f>
        <v>114.17240032449003</v>
      </c>
      <c r="F105" s="40">
        <f>F104/E104*100</f>
        <v>112.94092797783928</v>
      </c>
      <c r="G105" s="40">
        <f>G104/F104*100</f>
        <v>113.47338562862579</v>
      </c>
      <c r="H105" s="40">
        <f>H104/G104*100</f>
        <v>113.19999999999996</v>
      </c>
      <c r="I105" s="40">
        <f>I104/H104*100</f>
        <v>113.20000000000003</v>
      </c>
      <c r="J105" s="40">
        <f>J104/I104*100</f>
        <v>113.19999999999999</v>
      </c>
    </row>
    <row r="106" spans="1:10" ht="16.5">
      <c r="A106" s="20" t="s">
        <v>22</v>
      </c>
      <c r="B106" s="10"/>
      <c r="C106" s="40"/>
      <c r="D106" s="40"/>
      <c r="E106" s="40"/>
      <c r="F106" s="40"/>
      <c r="G106" s="40"/>
      <c r="H106" s="40"/>
      <c r="I106" s="40"/>
      <c r="J106" s="40"/>
    </row>
    <row r="107" spans="1:10" ht="25.5" customHeight="1">
      <c r="A107" s="20" t="s">
        <v>23</v>
      </c>
      <c r="B107" s="10" t="s">
        <v>40</v>
      </c>
      <c r="C107" s="30"/>
      <c r="D107" s="30"/>
      <c r="E107" s="30"/>
      <c r="F107" s="30"/>
      <c r="G107" s="30"/>
      <c r="H107" s="30"/>
      <c r="I107" s="30"/>
      <c r="J107" s="30"/>
    </row>
    <row r="108" spans="1:10" ht="16.5">
      <c r="A108" s="20" t="s">
        <v>24</v>
      </c>
      <c r="B108" s="10" t="s">
        <v>40</v>
      </c>
      <c r="C108" s="29">
        <v>0.1</v>
      </c>
      <c r="D108" s="30">
        <v>0.1</v>
      </c>
      <c r="E108" s="30">
        <v>0.11417240032449003</v>
      </c>
      <c r="F108" s="30">
        <v>0.1</v>
      </c>
      <c r="G108" s="30">
        <v>0.1463209446263859</v>
      </c>
      <c r="H108" s="30">
        <v>0.16563530931706882</v>
      </c>
      <c r="I108" s="30">
        <v>0.18749917014692194</v>
      </c>
      <c r="J108" s="30">
        <v>0.21224906060631568</v>
      </c>
    </row>
    <row r="109" spans="1:10" ht="16.5">
      <c r="A109" s="20" t="s">
        <v>25</v>
      </c>
      <c r="B109" s="10" t="s">
        <v>40</v>
      </c>
      <c r="C109" s="30"/>
      <c r="D109" s="30"/>
      <c r="E109" s="30"/>
      <c r="F109" s="30"/>
      <c r="G109" s="30"/>
      <c r="H109" s="30"/>
      <c r="I109" s="30"/>
      <c r="J109" s="30"/>
    </row>
    <row r="110" spans="1:10" ht="23.25" customHeight="1">
      <c r="A110" s="20" t="s">
        <v>26</v>
      </c>
      <c r="B110" s="10" t="s">
        <v>40</v>
      </c>
      <c r="C110" s="29">
        <v>30.482999999999983</v>
      </c>
      <c r="D110" s="30">
        <v>34.9</v>
      </c>
      <c r="E110" s="30">
        <v>39.84616771324702</v>
      </c>
      <c r="F110" s="30">
        <v>45.1</v>
      </c>
      <c r="G110" s="30">
        <v>51.066009674608665</v>
      </c>
      <c r="H110" s="30">
        <v>57.806722951657</v>
      </c>
      <c r="I110" s="30">
        <v>65.43721038127573</v>
      </c>
      <c r="J110" s="30">
        <v>74.07492215160414</v>
      </c>
    </row>
    <row r="111" spans="1:10" ht="16.5">
      <c r="A111" s="20" t="s">
        <v>27</v>
      </c>
      <c r="B111" s="10" t="s">
        <v>40</v>
      </c>
      <c r="C111" s="29">
        <v>1.2</v>
      </c>
      <c r="D111" s="30">
        <v>1.4</v>
      </c>
      <c r="E111" s="30">
        <v>1.59841360454286</v>
      </c>
      <c r="F111" s="30">
        <v>1.8</v>
      </c>
      <c r="G111" s="30">
        <v>2.0484932247694023</v>
      </c>
      <c r="H111" s="30">
        <v>2.3188943304389635</v>
      </c>
      <c r="I111" s="30">
        <v>2.624988382056907</v>
      </c>
      <c r="J111" s="30">
        <v>2.971486848488419</v>
      </c>
    </row>
    <row r="112" spans="1:10" ht="16.5">
      <c r="A112" s="20" t="s">
        <v>28</v>
      </c>
      <c r="B112" s="10" t="s">
        <v>40</v>
      </c>
      <c r="C112" s="30">
        <v>1.4</v>
      </c>
      <c r="D112" s="30">
        <v>1.5</v>
      </c>
      <c r="E112" s="30">
        <v>1.7125860048673505</v>
      </c>
      <c r="F112" s="30">
        <v>1.9</v>
      </c>
      <c r="G112" s="30">
        <v>2.1948141693957886</v>
      </c>
      <c r="H112" s="30">
        <v>2.4845296397560324</v>
      </c>
      <c r="I112" s="30">
        <v>2.8124875522038293</v>
      </c>
      <c r="J112" s="30">
        <v>3.1837359090947355</v>
      </c>
    </row>
    <row r="113" spans="1:10" ht="16.5">
      <c r="A113" s="20" t="s">
        <v>29</v>
      </c>
      <c r="B113" s="10" t="s">
        <v>40</v>
      </c>
      <c r="C113" s="30">
        <v>0.1</v>
      </c>
      <c r="D113" s="30">
        <v>0.1</v>
      </c>
      <c r="E113" s="30">
        <v>0.11417240032449003</v>
      </c>
      <c r="F113" s="30">
        <v>0.1</v>
      </c>
      <c r="G113" s="30">
        <v>0.1463209446263859</v>
      </c>
      <c r="H113" s="30">
        <v>0.16563530931706882</v>
      </c>
      <c r="I113" s="30">
        <v>0.18749917014692194</v>
      </c>
      <c r="J113" s="30">
        <v>0.21224906060631568</v>
      </c>
    </row>
    <row r="114" spans="1:10" ht="16.5">
      <c r="A114" s="45"/>
      <c r="B114" s="3"/>
      <c r="C114" s="46"/>
      <c r="D114" s="47"/>
      <c r="E114" s="47"/>
      <c r="F114" s="47"/>
      <c r="G114" s="46"/>
      <c r="H114" s="46"/>
      <c r="I114" s="46"/>
      <c r="J114" s="46"/>
    </row>
    <row r="115" spans="1:10" ht="16.5">
      <c r="A115" s="45"/>
      <c r="B115" s="3"/>
      <c r="C115" s="46"/>
      <c r="D115" s="47"/>
      <c r="E115" s="47"/>
      <c r="F115" s="47"/>
      <c r="G115" s="46"/>
      <c r="H115" s="46"/>
      <c r="I115" s="46"/>
      <c r="J115" s="46"/>
    </row>
    <row r="116" spans="1:10" s="51" customFormat="1" ht="31.5" customHeight="1">
      <c r="A116" s="48"/>
      <c r="B116" s="49"/>
      <c r="C116" s="49"/>
      <c r="D116" s="49"/>
      <c r="E116" s="49"/>
      <c r="F116" s="49"/>
      <c r="G116" s="50"/>
      <c r="H116" s="50"/>
      <c r="I116" s="50"/>
      <c r="J116" s="50"/>
    </row>
    <row r="117" spans="1:10" s="51" customFormat="1" ht="15.75" customHeight="1">
      <c r="A117" s="48"/>
      <c r="B117" s="3"/>
      <c r="C117" s="3"/>
      <c r="D117" s="3"/>
      <c r="E117" s="3"/>
      <c r="F117" s="3"/>
      <c r="G117" s="50"/>
      <c r="H117" s="50"/>
      <c r="I117" s="50"/>
      <c r="J117" s="50"/>
    </row>
    <row r="118" spans="1:10" s="53" customFormat="1" ht="16.5">
      <c r="A118" s="1"/>
      <c r="B118" s="1"/>
      <c r="C118" s="52"/>
      <c r="D118" s="52"/>
      <c r="E118" s="52"/>
      <c r="F118" s="52"/>
      <c r="G118" s="52"/>
      <c r="H118" s="52"/>
      <c r="I118" s="52"/>
      <c r="J118" s="52"/>
    </row>
    <row r="119" spans="1:10" s="53" customFormat="1" ht="15.75" customHeight="1">
      <c r="A119" s="1"/>
      <c r="B119" s="54"/>
      <c r="C119" s="54"/>
      <c r="D119" s="54"/>
      <c r="E119" s="54"/>
      <c r="F119" s="54"/>
      <c r="G119" s="52"/>
      <c r="H119" s="52"/>
      <c r="I119" s="52"/>
      <c r="J119" s="52"/>
    </row>
    <row r="120" spans="1:10" s="53" customFormat="1" ht="15.75" customHeight="1">
      <c r="A120" s="1"/>
      <c r="B120" s="2"/>
      <c r="C120" s="2"/>
      <c r="D120" s="2"/>
      <c r="E120" s="2"/>
      <c r="F120" s="2"/>
      <c r="G120" s="52"/>
      <c r="H120" s="52"/>
      <c r="I120" s="52"/>
      <c r="J120" s="52"/>
    </row>
    <row r="121" spans="1:10" ht="15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</row>
    <row r="122" ht="16.5">
      <c r="A122" s="56"/>
    </row>
    <row r="123" spans="1:10" ht="15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ht="16.5">
      <c r="A124" s="56"/>
    </row>
    <row r="125" ht="16.5">
      <c r="A125" s="56"/>
    </row>
    <row r="126" ht="16.5">
      <c r="A126" s="56"/>
    </row>
    <row r="127" ht="16.5">
      <c r="A127" s="56"/>
    </row>
    <row r="128" ht="16.5">
      <c r="A128" s="56"/>
    </row>
    <row r="129" ht="16.5">
      <c r="A129" s="56"/>
    </row>
    <row r="130" ht="16.5">
      <c r="A130" s="56"/>
    </row>
    <row r="131" ht="16.5">
      <c r="A131" s="56"/>
    </row>
    <row r="132" ht="16.5">
      <c r="A132" s="56"/>
    </row>
    <row r="133" ht="16.5">
      <c r="A133" s="56"/>
    </row>
    <row r="134" ht="16.5">
      <c r="A134" s="56"/>
    </row>
    <row r="135" ht="16.5">
      <c r="A135" s="56"/>
    </row>
    <row r="136" ht="16.5">
      <c r="A136" s="56"/>
    </row>
    <row r="137" ht="16.5">
      <c r="A137" s="56"/>
    </row>
    <row r="138" ht="16.5">
      <c r="A138" s="56"/>
    </row>
    <row r="139" ht="16.5">
      <c r="A139" s="56"/>
    </row>
    <row r="140" ht="16.5">
      <c r="A140" s="56"/>
    </row>
    <row r="141" ht="16.5">
      <c r="A141" s="56"/>
    </row>
    <row r="142" ht="16.5">
      <c r="A142" s="56"/>
    </row>
    <row r="143" ht="16.5">
      <c r="A143" s="56"/>
    </row>
    <row r="144" ht="16.5">
      <c r="A144" s="56"/>
    </row>
    <row r="145" ht="16.5">
      <c r="A145" s="56"/>
    </row>
    <row r="146" ht="16.5">
      <c r="A146" s="56"/>
    </row>
    <row r="147" ht="16.5">
      <c r="A147" s="56"/>
    </row>
    <row r="148" ht="16.5">
      <c r="A148" s="56"/>
    </row>
    <row r="149" ht="16.5">
      <c r="A149" s="56"/>
    </row>
    <row r="150" ht="16.5">
      <c r="A150" s="56"/>
    </row>
    <row r="151" ht="16.5">
      <c r="A151" s="56"/>
    </row>
    <row r="152" ht="16.5">
      <c r="A152" s="56"/>
    </row>
    <row r="153" ht="16.5">
      <c r="A153" s="56"/>
    </row>
    <row r="154" ht="16.5">
      <c r="A154" s="56"/>
    </row>
    <row r="155" ht="16.5">
      <c r="A155" s="56"/>
    </row>
    <row r="156" ht="16.5">
      <c r="A156" s="56"/>
    </row>
    <row r="157" ht="16.5">
      <c r="A157" s="56"/>
    </row>
    <row r="158" ht="16.5">
      <c r="A158" s="56"/>
    </row>
    <row r="159" ht="16.5">
      <c r="A159" s="56"/>
    </row>
    <row r="160" ht="16.5">
      <c r="A160" s="56"/>
    </row>
    <row r="161" ht="16.5">
      <c r="A161" s="56"/>
    </row>
    <row r="162" ht="16.5">
      <c r="A162" s="56"/>
    </row>
    <row r="163" ht="16.5">
      <c r="A163" s="56"/>
    </row>
    <row r="164" ht="16.5">
      <c r="A164" s="56"/>
    </row>
    <row r="165" ht="16.5">
      <c r="A165" s="56"/>
    </row>
    <row r="166" ht="16.5">
      <c r="A166" s="56"/>
    </row>
    <row r="167" ht="16.5">
      <c r="A167" s="56"/>
    </row>
    <row r="168" ht="16.5">
      <c r="A168" s="56"/>
    </row>
    <row r="169" ht="16.5">
      <c r="A169" s="56"/>
    </row>
    <row r="170" ht="16.5">
      <c r="A170" s="56"/>
    </row>
    <row r="171" ht="16.5">
      <c r="A171" s="56"/>
    </row>
    <row r="172" ht="16.5">
      <c r="A172" s="56"/>
    </row>
    <row r="173" ht="16.5">
      <c r="A173" s="56"/>
    </row>
    <row r="174" ht="16.5">
      <c r="A174" s="56"/>
    </row>
    <row r="175" ht="16.5">
      <c r="A175" s="56"/>
    </row>
    <row r="176" ht="16.5">
      <c r="A176" s="56"/>
    </row>
    <row r="177" ht="16.5">
      <c r="A177" s="56"/>
    </row>
    <row r="178" ht="16.5">
      <c r="A178" s="56"/>
    </row>
    <row r="179" ht="16.5">
      <c r="A179" s="56"/>
    </row>
    <row r="180" ht="16.5">
      <c r="A180" s="56"/>
    </row>
    <row r="181" ht="16.5">
      <c r="A181" s="56"/>
    </row>
    <row r="182" ht="16.5">
      <c r="A182" s="56"/>
    </row>
    <row r="183" ht="16.5">
      <c r="A183" s="56"/>
    </row>
    <row r="184" ht="16.5">
      <c r="A184" s="56"/>
    </row>
    <row r="185" ht="16.5">
      <c r="A185" s="56"/>
    </row>
    <row r="186" ht="16.5">
      <c r="A186" s="56"/>
    </row>
    <row r="187" ht="16.5">
      <c r="A187" s="56"/>
    </row>
    <row r="188" ht="16.5">
      <c r="A188" s="56"/>
    </row>
    <row r="189" ht="16.5">
      <c r="A189" s="56"/>
    </row>
    <row r="190" ht="16.5">
      <c r="A190" s="56"/>
    </row>
    <row r="191" ht="16.5">
      <c r="A191" s="56"/>
    </row>
    <row r="192" ht="16.5">
      <c r="A192" s="56"/>
    </row>
    <row r="193" ht="16.5">
      <c r="A193" s="56"/>
    </row>
    <row r="194" ht="16.5">
      <c r="A194" s="56"/>
    </row>
    <row r="195" ht="16.5">
      <c r="A195" s="56"/>
    </row>
    <row r="196" ht="16.5">
      <c r="A196" s="56"/>
    </row>
    <row r="197" ht="16.5">
      <c r="A197" s="56"/>
    </row>
    <row r="198" ht="16.5">
      <c r="A198" s="56"/>
    </row>
    <row r="199" ht="16.5">
      <c r="A199" s="56"/>
    </row>
    <row r="200" ht="16.5">
      <c r="A200" s="56"/>
    </row>
    <row r="201" ht="16.5">
      <c r="A201" s="56"/>
    </row>
    <row r="202" ht="16.5">
      <c r="A202" s="56"/>
    </row>
    <row r="203" ht="16.5">
      <c r="A203" s="56"/>
    </row>
    <row r="204" ht="16.5">
      <c r="A204" s="56"/>
    </row>
    <row r="205" ht="16.5">
      <c r="A205" s="56"/>
    </row>
    <row r="206" ht="16.5">
      <c r="A206" s="56"/>
    </row>
    <row r="207" ht="16.5">
      <c r="A207" s="56"/>
    </row>
    <row r="208" ht="16.5">
      <c r="A208" s="56"/>
    </row>
    <row r="209" ht="16.5">
      <c r="A209" s="56"/>
    </row>
    <row r="210" ht="16.5">
      <c r="A210" s="56"/>
    </row>
    <row r="211" ht="16.5">
      <c r="A211" s="56"/>
    </row>
    <row r="212" ht="16.5">
      <c r="A212" s="56"/>
    </row>
    <row r="213" ht="16.5">
      <c r="A213" s="56"/>
    </row>
    <row r="214" ht="16.5">
      <c r="A214" s="56"/>
    </row>
    <row r="215" ht="16.5">
      <c r="A215" s="56"/>
    </row>
    <row r="216" ht="16.5">
      <c r="A216" s="56"/>
    </row>
    <row r="217" ht="16.5">
      <c r="A217" s="56"/>
    </row>
    <row r="218" ht="16.5">
      <c r="A218" s="56"/>
    </row>
    <row r="219" ht="16.5">
      <c r="A219" s="56"/>
    </row>
    <row r="220" ht="16.5">
      <c r="A220" s="56"/>
    </row>
    <row r="221" ht="16.5">
      <c r="A221" s="56"/>
    </row>
    <row r="222" ht="16.5">
      <c r="A222" s="56"/>
    </row>
    <row r="223" ht="16.5">
      <c r="A223" s="56"/>
    </row>
    <row r="224" ht="16.5">
      <c r="A224" s="56"/>
    </row>
    <row r="225" ht="16.5">
      <c r="A225" s="56"/>
    </row>
    <row r="226" ht="16.5">
      <c r="A226" s="56"/>
    </row>
    <row r="227" ht="16.5">
      <c r="A227" s="56"/>
    </row>
    <row r="228" ht="16.5">
      <c r="A228" s="56"/>
    </row>
    <row r="229" ht="16.5">
      <c r="A229" s="56"/>
    </row>
    <row r="230" ht="16.5">
      <c r="A230" s="56"/>
    </row>
    <row r="231" ht="16.5">
      <c r="A231" s="56"/>
    </row>
    <row r="232" ht="16.5">
      <c r="A232" s="56"/>
    </row>
    <row r="233" ht="16.5">
      <c r="A233" s="56"/>
    </row>
    <row r="234" ht="16.5">
      <c r="A234" s="56"/>
    </row>
    <row r="235" ht="16.5">
      <c r="A235" s="56"/>
    </row>
    <row r="236" ht="16.5">
      <c r="A236" s="56"/>
    </row>
    <row r="237" ht="16.5">
      <c r="A237" s="56"/>
    </row>
    <row r="238" ht="16.5">
      <c r="A238" s="56"/>
    </row>
    <row r="239" ht="16.5">
      <c r="A239" s="56"/>
    </row>
    <row r="240" ht="16.5">
      <c r="A240" s="56"/>
    </row>
    <row r="241" ht="16.5">
      <c r="A241" s="56"/>
    </row>
    <row r="242" ht="16.5">
      <c r="A242" s="56"/>
    </row>
    <row r="243" ht="16.5">
      <c r="A243" s="56"/>
    </row>
    <row r="244" ht="16.5">
      <c r="A244" s="56"/>
    </row>
    <row r="245" ht="16.5">
      <c r="A245" s="56"/>
    </row>
    <row r="246" ht="16.5">
      <c r="A246" s="56"/>
    </row>
    <row r="247" ht="16.5">
      <c r="A247" s="56"/>
    </row>
    <row r="248" ht="16.5">
      <c r="A248" s="56"/>
    </row>
    <row r="249" ht="16.5">
      <c r="A249" s="56"/>
    </row>
    <row r="250" ht="16.5">
      <c r="A250" s="56"/>
    </row>
    <row r="251" ht="16.5">
      <c r="A251" s="56"/>
    </row>
    <row r="252" ht="16.5">
      <c r="A252" s="56"/>
    </row>
    <row r="253" ht="16.5">
      <c r="A253" s="56"/>
    </row>
    <row r="254" ht="16.5">
      <c r="A254" s="56"/>
    </row>
    <row r="255" ht="16.5">
      <c r="A255" s="56"/>
    </row>
    <row r="256" ht="16.5">
      <c r="A256" s="56"/>
    </row>
    <row r="257" ht="16.5">
      <c r="A257" s="56"/>
    </row>
    <row r="258" ht="16.5">
      <c r="A258" s="56"/>
    </row>
    <row r="259" ht="16.5">
      <c r="A259" s="56"/>
    </row>
    <row r="260" ht="16.5">
      <c r="A260" s="56"/>
    </row>
    <row r="261" ht="16.5">
      <c r="A261" s="56"/>
    </row>
    <row r="262" ht="16.5">
      <c r="A262" s="56"/>
    </row>
    <row r="263" ht="16.5">
      <c r="A263" s="56"/>
    </row>
    <row r="264" ht="16.5">
      <c r="A264" s="56"/>
    </row>
    <row r="265" ht="16.5">
      <c r="A265" s="56"/>
    </row>
    <row r="266" ht="16.5">
      <c r="A266" s="56"/>
    </row>
    <row r="267" ht="16.5">
      <c r="A267" s="56"/>
    </row>
    <row r="268" ht="16.5">
      <c r="A268" s="56"/>
    </row>
    <row r="269" ht="16.5">
      <c r="A269" s="56"/>
    </row>
    <row r="270" ht="16.5">
      <c r="A270" s="56"/>
    </row>
    <row r="271" ht="16.5">
      <c r="A271" s="56"/>
    </row>
    <row r="272" ht="16.5">
      <c r="A272" s="56"/>
    </row>
    <row r="273" ht="16.5">
      <c r="A273" s="56"/>
    </row>
    <row r="274" ht="16.5">
      <c r="A274" s="56"/>
    </row>
    <row r="275" ht="16.5">
      <c r="A275" s="56"/>
    </row>
    <row r="276" ht="16.5">
      <c r="A276" s="56"/>
    </row>
    <row r="277" ht="16.5">
      <c r="A277" s="56"/>
    </row>
    <row r="278" ht="16.5">
      <c r="A278" s="56"/>
    </row>
    <row r="279" ht="16.5">
      <c r="A279" s="56"/>
    </row>
    <row r="280" ht="16.5">
      <c r="A280" s="56"/>
    </row>
    <row r="281" ht="16.5">
      <c r="A281" s="56"/>
    </row>
    <row r="282" ht="16.5">
      <c r="A282" s="56"/>
    </row>
    <row r="283" ht="16.5">
      <c r="A283" s="56"/>
    </row>
    <row r="284" ht="16.5">
      <c r="A284" s="56"/>
    </row>
    <row r="285" ht="16.5">
      <c r="A285" s="56"/>
    </row>
    <row r="286" ht="16.5">
      <c r="A286" s="56"/>
    </row>
    <row r="287" ht="16.5">
      <c r="A287" s="56"/>
    </row>
    <row r="288" ht="16.5">
      <c r="A288" s="56"/>
    </row>
    <row r="289" ht="16.5">
      <c r="A289" s="56"/>
    </row>
    <row r="290" ht="16.5">
      <c r="A290" s="56"/>
    </row>
    <row r="291" ht="16.5">
      <c r="A291" s="56"/>
    </row>
    <row r="292" ht="16.5">
      <c r="A292" s="56"/>
    </row>
    <row r="293" ht="16.5">
      <c r="A293" s="56"/>
    </row>
    <row r="294" ht="16.5">
      <c r="A294" s="56"/>
    </row>
    <row r="295" ht="16.5">
      <c r="A295" s="56"/>
    </row>
    <row r="296" ht="16.5">
      <c r="A296" s="56"/>
    </row>
    <row r="297" ht="16.5">
      <c r="A297" s="56"/>
    </row>
    <row r="298" ht="16.5">
      <c r="A298" s="56"/>
    </row>
    <row r="299" ht="16.5">
      <c r="A299" s="56"/>
    </row>
    <row r="300" ht="16.5">
      <c r="A300" s="56"/>
    </row>
    <row r="301" ht="16.5">
      <c r="A301" s="56"/>
    </row>
    <row r="302" ht="16.5">
      <c r="A302" s="56"/>
    </row>
    <row r="303" ht="16.5">
      <c r="A303" s="56"/>
    </row>
    <row r="304" ht="16.5">
      <c r="A304" s="56"/>
    </row>
    <row r="305" ht="16.5">
      <c r="A305" s="56"/>
    </row>
    <row r="306" ht="16.5">
      <c r="A306" s="56"/>
    </row>
    <row r="307" ht="16.5">
      <c r="A307" s="56"/>
    </row>
    <row r="308" ht="16.5">
      <c r="A308" s="56"/>
    </row>
    <row r="309" ht="16.5">
      <c r="A309" s="56"/>
    </row>
    <row r="310" ht="16.5">
      <c r="A310" s="56"/>
    </row>
    <row r="311" ht="16.5">
      <c r="A311" s="56"/>
    </row>
    <row r="312" ht="16.5">
      <c r="A312" s="56"/>
    </row>
    <row r="313" ht="16.5">
      <c r="A313" s="56"/>
    </row>
    <row r="314" ht="16.5">
      <c r="A314" s="56"/>
    </row>
    <row r="315" ht="16.5">
      <c r="A315" s="56"/>
    </row>
    <row r="316" ht="16.5">
      <c r="A316" s="56"/>
    </row>
    <row r="317" ht="16.5">
      <c r="A317" s="56"/>
    </row>
    <row r="318" ht="16.5">
      <c r="A318" s="56"/>
    </row>
    <row r="319" ht="16.5">
      <c r="A319" s="56"/>
    </row>
    <row r="320" ht="16.5">
      <c r="A320" s="56"/>
    </row>
    <row r="321" ht="16.5">
      <c r="A321" s="56"/>
    </row>
    <row r="322" ht="16.5">
      <c r="A322" s="56"/>
    </row>
    <row r="323" ht="16.5">
      <c r="A323" s="56"/>
    </row>
    <row r="324" ht="16.5">
      <c r="A324" s="56"/>
    </row>
    <row r="325" ht="16.5">
      <c r="A325" s="56"/>
    </row>
    <row r="326" ht="16.5">
      <c r="A326" s="56"/>
    </row>
    <row r="327" ht="16.5">
      <c r="A327" s="56"/>
    </row>
    <row r="328" ht="16.5">
      <c r="A328" s="56"/>
    </row>
    <row r="329" ht="16.5">
      <c r="A329" s="56"/>
    </row>
    <row r="330" ht="16.5">
      <c r="A330" s="56"/>
    </row>
    <row r="331" ht="16.5">
      <c r="A331" s="56"/>
    </row>
    <row r="332" ht="16.5">
      <c r="A332" s="56"/>
    </row>
    <row r="333" ht="16.5">
      <c r="A333" s="56"/>
    </row>
    <row r="334" ht="16.5">
      <c r="A334" s="56"/>
    </row>
    <row r="335" ht="16.5">
      <c r="A335" s="56"/>
    </row>
    <row r="336" ht="16.5">
      <c r="A336" s="56"/>
    </row>
    <row r="337" ht="16.5">
      <c r="A337" s="56"/>
    </row>
    <row r="338" ht="16.5">
      <c r="A338" s="56"/>
    </row>
    <row r="339" ht="16.5">
      <c r="A339" s="56"/>
    </row>
    <row r="340" ht="16.5">
      <c r="A340" s="56"/>
    </row>
    <row r="341" ht="16.5">
      <c r="A341" s="56"/>
    </row>
    <row r="342" ht="16.5">
      <c r="A342" s="56"/>
    </row>
    <row r="343" ht="16.5">
      <c r="A343" s="56"/>
    </row>
    <row r="344" ht="16.5">
      <c r="A344" s="56"/>
    </row>
    <row r="345" ht="16.5">
      <c r="A345" s="56"/>
    </row>
    <row r="346" ht="16.5">
      <c r="A346" s="56"/>
    </row>
    <row r="347" ht="16.5">
      <c r="A347" s="56"/>
    </row>
    <row r="348" ht="16.5">
      <c r="A348" s="56"/>
    </row>
    <row r="349" ht="16.5">
      <c r="A349" s="56"/>
    </row>
    <row r="350" ht="16.5">
      <c r="A350" s="56"/>
    </row>
    <row r="351" ht="16.5">
      <c r="A351" s="56"/>
    </row>
    <row r="352" ht="16.5">
      <c r="A352" s="56"/>
    </row>
    <row r="353" ht="16.5">
      <c r="A353" s="56"/>
    </row>
    <row r="354" ht="16.5">
      <c r="A354" s="56"/>
    </row>
    <row r="355" ht="16.5">
      <c r="A355" s="56"/>
    </row>
    <row r="356" ht="16.5">
      <c r="A356" s="56"/>
    </row>
    <row r="357" ht="16.5">
      <c r="A357" s="56"/>
    </row>
    <row r="358" ht="16.5">
      <c r="A358" s="56"/>
    </row>
    <row r="359" ht="16.5">
      <c r="A359" s="56"/>
    </row>
    <row r="360" ht="16.5">
      <c r="A360" s="56"/>
    </row>
    <row r="361" ht="16.5">
      <c r="A361" s="56"/>
    </row>
    <row r="362" ht="16.5">
      <c r="A362" s="56"/>
    </row>
    <row r="363" ht="16.5">
      <c r="A363" s="56"/>
    </row>
    <row r="364" ht="16.5">
      <c r="A364" s="56"/>
    </row>
    <row r="365" ht="16.5">
      <c r="A365" s="56"/>
    </row>
    <row r="366" ht="16.5">
      <c r="A366" s="56"/>
    </row>
    <row r="367" ht="16.5">
      <c r="A367" s="56"/>
    </row>
    <row r="368" ht="16.5">
      <c r="A368" s="56"/>
    </row>
    <row r="369" ht="16.5">
      <c r="A369" s="56"/>
    </row>
    <row r="370" ht="16.5">
      <c r="A370" s="56"/>
    </row>
    <row r="371" ht="16.5">
      <c r="A371" s="56"/>
    </row>
    <row r="372" ht="16.5">
      <c r="A372" s="56"/>
    </row>
    <row r="373" ht="16.5">
      <c r="A373" s="56"/>
    </row>
    <row r="374" ht="16.5">
      <c r="A374" s="56"/>
    </row>
    <row r="375" ht="16.5">
      <c r="A375" s="56"/>
    </row>
    <row r="376" ht="16.5">
      <c r="A376" s="56"/>
    </row>
    <row r="377" ht="16.5">
      <c r="A377" s="56"/>
    </row>
    <row r="378" ht="16.5">
      <c r="A378" s="56"/>
    </row>
    <row r="379" ht="16.5">
      <c r="A379" s="56"/>
    </row>
    <row r="380" ht="16.5">
      <c r="A380" s="56"/>
    </row>
    <row r="381" ht="16.5">
      <c r="A381" s="56"/>
    </row>
    <row r="382" ht="16.5">
      <c r="A382" s="56"/>
    </row>
    <row r="383" ht="16.5">
      <c r="A383" s="56"/>
    </row>
    <row r="384" ht="16.5">
      <c r="A384" s="56"/>
    </row>
    <row r="385" ht="16.5">
      <c r="A385" s="56"/>
    </row>
    <row r="386" ht="16.5">
      <c r="A386" s="56"/>
    </row>
    <row r="387" ht="16.5">
      <c r="A387" s="56"/>
    </row>
    <row r="388" ht="16.5">
      <c r="A388" s="56"/>
    </row>
    <row r="389" ht="16.5">
      <c r="A389" s="56"/>
    </row>
    <row r="390" ht="16.5">
      <c r="A390" s="56"/>
    </row>
    <row r="391" ht="16.5">
      <c r="A391" s="56"/>
    </row>
    <row r="392" ht="16.5">
      <c r="A392" s="56"/>
    </row>
    <row r="393" ht="16.5">
      <c r="A393" s="56"/>
    </row>
    <row r="394" ht="16.5">
      <c r="A394" s="56"/>
    </row>
    <row r="395" ht="16.5">
      <c r="A395" s="56"/>
    </row>
    <row r="396" ht="16.5">
      <c r="A396" s="56"/>
    </row>
    <row r="397" ht="16.5">
      <c r="A397" s="56"/>
    </row>
    <row r="398" ht="16.5">
      <c r="A398" s="56"/>
    </row>
    <row r="399" ht="16.5">
      <c r="A399" s="56"/>
    </row>
    <row r="400" ht="16.5">
      <c r="A400" s="56"/>
    </row>
    <row r="401" ht="16.5">
      <c r="A401" s="56"/>
    </row>
    <row r="402" ht="16.5">
      <c r="A402" s="56"/>
    </row>
    <row r="403" ht="16.5">
      <c r="A403" s="56"/>
    </row>
    <row r="404" ht="16.5">
      <c r="A404" s="56"/>
    </row>
    <row r="405" ht="16.5">
      <c r="A405" s="56"/>
    </row>
    <row r="406" ht="16.5">
      <c r="A406" s="56"/>
    </row>
    <row r="407" ht="16.5">
      <c r="A407" s="56"/>
    </row>
    <row r="408" ht="16.5">
      <c r="A408" s="56"/>
    </row>
    <row r="409" ht="16.5">
      <c r="A409" s="56"/>
    </row>
    <row r="410" ht="16.5">
      <c r="A410" s="56"/>
    </row>
    <row r="411" ht="16.5">
      <c r="A411" s="56"/>
    </row>
    <row r="412" ht="16.5">
      <c r="A412" s="56"/>
    </row>
    <row r="413" ht="16.5">
      <c r="A413" s="56"/>
    </row>
    <row r="414" ht="16.5">
      <c r="A414" s="56"/>
    </row>
    <row r="415" ht="16.5">
      <c r="A415" s="56"/>
    </row>
    <row r="416" ht="16.5">
      <c r="A416" s="56"/>
    </row>
    <row r="417" ht="16.5">
      <c r="A417" s="56"/>
    </row>
    <row r="418" ht="16.5">
      <c r="A418" s="56"/>
    </row>
    <row r="419" ht="16.5">
      <c r="A419" s="56"/>
    </row>
    <row r="420" ht="16.5">
      <c r="A420" s="56"/>
    </row>
    <row r="421" ht="16.5">
      <c r="A421" s="56"/>
    </row>
    <row r="422" ht="16.5">
      <c r="A422" s="56"/>
    </row>
    <row r="423" ht="16.5">
      <c r="A423" s="56"/>
    </row>
    <row r="424" ht="16.5">
      <c r="A424" s="56"/>
    </row>
    <row r="425" ht="16.5">
      <c r="A425" s="56"/>
    </row>
    <row r="426" ht="16.5">
      <c r="A426" s="56"/>
    </row>
    <row r="427" ht="16.5">
      <c r="A427" s="56"/>
    </row>
    <row r="428" ht="16.5">
      <c r="A428" s="56"/>
    </row>
    <row r="429" ht="16.5">
      <c r="A429" s="56"/>
    </row>
    <row r="430" ht="16.5">
      <c r="A430" s="56"/>
    </row>
    <row r="431" ht="16.5">
      <c r="A431" s="56"/>
    </row>
    <row r="432" ht="16.5">
      <c r="A432" s="56"/>
    </row>
    <row r="433" ht="16.5">
      <c r="A433" s="56"/>
    </row>
    <row r="434" ht="16.5">
      <c r="A434" s="56"/>
    </row>
    <row r="435" ht="16.5">
      <c r="A435" s="56"/>
    </row>
    <row r="436" ht="16.5">
      <c r="A436" s="56"/>
    </row>
    <row r="437" ht="16.5">
      <c r="A437" s="56"/>
    </row>
    <row r="438" ht="16.5">
      <c r="A438" s="56"/>
    </row>
    <row r="439" ht="16.5">
      <c r="A439" s="56"/>
    </row>
    <row r="440" ht="16.5">
      <c r="A440" s="56"/>
    </row>
    <row r="441" ht="16.5">
      <c r="A441" s="56"/>
    </row>
    <row r="442" ht="16.5">
      <c r="A442" s="56"/>
    </row>
    <row r="443" ht="16.5">
      <c r="A443" s="56"/>
    </row>
    <row r="444" ht="16.5">
      <c r="A444" s="56"/>
    </row>
    <row r="445" ht="16.5">
      <c r="A445" s="56"/>
    </row>
    <row r="446" ht="16.5">
      <c r="A446" s="56"/>
    </row>
    <row r="447" ht="16.5">
      <c r="A447" s="56"/>
    </row>
    <row r="448" ht="16.5">
      <c r="A448" s="56"/>
    </row>
    <row r="449" ht="16.5">
      <c r="A449" s="56"/>
    </row>
    <row r="450" ht="16.5">
      <c r="A450" s="56"/>
    </row>
    <row r="451" ht="16.5">
      <c r="A451" s="56"/>
    </row>
    <row r="452" ht="16.5">
      <c r="A452" s="56"/>
    </row>
    <row r="453" ht="16.5">
      <c r="A453" s="56"/>
    </row>
    <row r="454" ht="16.5">
      <c r="A454" s="56"/>
    </row>
    <row r="455" ht="16.5">
      <c r="A455" s="56"/>
    </row>
    <row r="456" ht="16.5">
      <c r="A456" s="56"/>
    </row>
    <row r="457" ht="16.5">
      <c r="A457" s="56"/>
    </row>
    <row r="458" ht="16.5">
      <c r="A458" s="56"/>
    </row>
    <row r="459" ht="16.5">
      <c r="A459" s="56"/>
    </row>
    <row r="460" ht="16.5">
      <c r="A460" s="56"/>
    </row>
    <row r="461" ht="16.5">
      <c r="A461" s="56"/>
    </row>
    <row r="462" ht="16.5">
      <c r="A462" s="56"/>
    </row>
    <row r="463" ht="16.5">
      <c r="A463" s="56"/>
    </row>
    <row r="464" ht="16.5">
      <c r="A464" s="56"/>
    </row>
    <row r="465" ht="16.5">
      <c r="A465" s="56"/>
    </row>
    <row r="466" ht="16.5">
      <c r="A466" s="56"/>
    </row>
    <row r="467" ht="16.5">
      <c r="A467" s="56"/>
    </row>
    <row r="468" ht="16.5">
      <c r="A468" s="56"/>
    </row>
    <row r="469" ht="16.5">
      <c r="A469" s="56"/>
    </row>
    <row r="470" ht="16.5">
      <c r="A470" s="56"/>
    </row>
    <row r="471" ht="16.5">
      <c r="A471" s="56"/>
    </row>
    <row r="472" ht="16.5">
      <c r="A472" s="56"/>
    </row>
    <row r="473" ht="16.5">
      <c r="A473" s="56"/>
    </row>
    <row r="474" ht="16.5">
      <c r="A474" s="56"/>
    </row>
    <row r="475" ht="16.5">
      <c r="A475" s="56"/>
    </row>
    <row r="476" ht="16.5">
      <c r="A476" s="56"/>
    </row>
    <row r="477" ht="16.5">
      <c r="A477" s="56"/>
    </row>
    <row r="478" ht="16.5">
      <c r="A478" s="56"/>
    </row>
    <row r="479" ht="16.5">
      <c r="A479" s="56"/>
    </row>
    <row r="480" ht="16.5">
      <c r="A480" s="56"/>
    </row>
    <row r="481" ht="16.5">
      <c r="A481" s="56"/>
    </row>
    <row r="482" ht="16.5">
      <c r="A482" s="56"/>
    </row>
    <row r="483" ht="16.5">
      <c r="A483" s="56"/>
    </row>
    <row r="484" ht="16.5">
      <c r="A484" s="56"/>
    </row>
    <row r="485" ht="16.5">
      <c r="A485" s="56"/>
    </row>
    <row r="486" ht="16.5">
      <c r="A486" s="56"/>
    </row>
    <row r="487" ht="16.5">
      <c r="A487" s="56"/>
    </row>
    <row r="488" ht="16.5">
      <c r="A488" s="56"/>
    </row>
    <row r="489" ht="16.5">
      <c r="A489" s="56"/>
    </row>
    <row r="490" ht="16.5">
      <c r="A490" s="56"/>
    </row>
    <row r="491" ht="16.5">
      <c r="A491" s="56"/>
    </row>
    <row r="492" ht="16.5">
      <c r="A492" s="56"/>
    </row>
    <row r="493" ht="16.5">
      <c r="A493" s="56"/>
    </row>
    <row r="494" ht="16.5">
      <c r="A494" s="56"/>
    </row>
    <row r="495" ht="16.5">
      <c r="A495" s="56"/>
    </row>
    <row r="496" ht="16.5">
      <c r="A496" s="56"/>
    </row>
    <row r="497" ht="16.5">
      <c r="A497" s="56"/>
    </row>
    <row r="498" ht="16.5">
      <c r="A498" s="56"/>
    </row>
    <row r="499" ht="16.5">
      <c r="A499" s="56"/>
    </row>
    <row r="500" ht="16.5">
      <c r="A500" s="56"/>
    </row>
    <row r="501" ht="16.5">
      <c r="A501" s="56"/>
    </row>
    <row r="502" ht="16.5">
      <c r="A502" s="56"/>
    </row>
    <row r="503" ht="16.5">
      <c r="A503" s="56"/>
    </row>
    <row r="504" ht="16.5">
      <c r="A504" s="56"/>
    </row>
    <row r="505" ht="16.5">
      <c r="A505" s="56"/>
    </row>
    <row r="506" ht="16.5">
      <c r="A506" s="56"/>
    </row>
    <row r="507" ht="16.5">
      <c r="A507" s="56"/>
    </row>
    <row r="508" ht="16.5">
      <c r="A508" s="56"/>
    </row>
    <row r="509" ht="16.5">
      <c r="A509" s="56"/>
    </row>
    <row r="510" ht="16.5">
      <c r="A510" s="56"/>
    </row>
    <row r="511" ht="16.5">
      <c r="A511" s="56"/>
    </row>
    <row r="512" ht="16.5">
      <c r="A512" s="56"/>
    </row>
    <row r="513" ht="16.5">
      <c r="A513" s="56"/>
    </row>
    <row r="514" ht="16.5">
      <c r="A514" s="56"/>
    </row>
    <row r="515" ht="16.5">
      <c r="A515" s="56"/>
    </row>
    <row r="516" ht="16.5">
      <c r="A516" s="56"/>
    </row>
    <row r="517" ht="16.5">
      <c r="A517" s="56"/>
    </row>
    <row r="518" ht="16.5">
      <c r="A518" s="56"/>
    </row>
    <row r="519" ht="16.5">
      <c r="A519" s="56"/>
    </row>
    <row r="520" ht="16.5">
      <c r="A520" s="56"/>
    </row>
    <row r="521" ht="16.5">
      <c r="A521" s="56"/>
    </row>
    <row r="522" ht="16.5">
      <c r="A522" s="56"/>
    </row>
    <row r="523" ht="16.5">
      <c r="A523" s="56"/>
    </row>
    <row r="524" ht="16.5">
      <c r="A524" s="56"/>
    </row>
    <row r="525" ht="16.5">
      <c r="A525" s="56"/>
    </row>
    <row r="526" ht="16.5">
      <c r="A526" s="56"/>
    </row>
    <row r="527" ht="16.5">
      <c r="A527" s="56"/>
    </row>
    <row r="528" ht="16.5">
      <c r="A528" s="56"/>
    </row>
    <row r="529" ht="16.5">
      <c r="A529" s="56"/>
    </row>
    <row r="530" ht="16.5">
      <c r="A530" s="56"/>
    </row>
    <row r="531" ht="16.5">
      <c r="A531" s="56"/>
    </row>
    <row r="532" ht="16.5">
      <c r="A532" s="56"/>
    </row>
    <row r="533" ht="16.5">
      <c r="A533" s="56"/>
    </row>
    <row r="534" ht="16.5">
      <c r="A534" s="56"/>
    </row>
    <row r="535" ht="16.5">
      <c r="A535" s="56"/>
    </row>
    <row r="536" ht="16.5">
      <c r="A536" s="56"/>
    </row>
    <row r="537" ht="16.5">
      <c r="A537" s="56"/>
    </row>
    <row r="538" ht="16.5">
      <c r="A538" s="56"/>
    </row>
    <row r="539" ht="16.5">
      <c r="A539" s="56"/>
    </row>
    <row r="540" ht="16.5">
      <c r="A540" s="56"/>
    </row>
    <row r="541" ht="16.5">
      <c r="A541" s="56"/>
    </row>
    <row r="542" ht="16.5">
      <c r="A542" s="56"/>
    </row>
    <row r="543" ht="16.5">
      <c r="A543" s="56"/>
    </row>
    <row r="544" ht="16.5">
      <c r="A544" s="56"/>
    </row>
    <row r="545" ht="16.5">
      <c r="A545" s="56"/>
    </row>
    <row r="546" ht="16.5">
      <c r="A546" s="56"/>
    </row>
    <row r="547" ht="16.5">
      <c r="A547" s="56"/>
    </row>
    <row r="548" ht="16.5">
      <c r="A548" s="56"/>
    </row>
    <row r="549" ht="16.5">
      <c r="A549" s="56"/>
    </row>
    <row r="550" ht="16.5">
      <c r="A550" s="56"/>
    </row>
    <row r="551" ht="16.5">
      <c r="A551" s="56"/>
    </row>
    <row r="552" ht="16.5">
      <c r="A552" s="56"/>
    </row>
    <row r="553" ht="16.5">
      <c r="A553" s="56"/>
    </row>
    <row r="554" ht="16.5">
      <c r="A554" s="56"/>
    </row>
    <row r="555" ht="16.5">
      <c r="A555" s="56"/>
    </row>
    <row r="556" ht="16.5">
      <c r="A556" s="56"/>
    </row>
    <row r="557" ht="16.5">
      <c r="A557" s="56"/>
    </row>
    <row r="558" ht="16.5">
      <c r="A558" s="56"/>
    </row>
    <row r="559" ht="16.5">
      <c r="A559" s="56"/>
    </row>
    <row r="560" ht="16.5">
      <c r="A560" s="56"/>
    </row>
    <row r="561" ht="16.5">
      <c r="A561" s="56"/>
    </row>
    <row r="562" ht="16.5">
      <c r="A562" s="56"/>
    </row>
    <row r="563" ht="16.5">
      <c r="A563" s="56"/>
    </row>
    <row r="564" ht="16.5">
      <c r="A564" s="56"/>
    </row>
    <row r="565" ht="16.5">
      <c r="A565" s="56"/>
    </row>
    <row r="566" ht="16.5">
      <c r="A566" s="56"/>
    </row>
    <row r="567" ht="16.5">
      <c r="A567" s="56"/>
    </row>
    <row r="568" ht="16.5">
      <c r="A568" s="56"/>
    </row>
    <row r="569" ht="16.5">
      <c r="A569" s="56"/>
    </row>
    <row r="570" ht="16.5">
      <c r="A570" s="56"/>
    </row>
    <row r="571" ht="16.5">
      <c r="A571" s="56"/>
    </row>
    <row r="572" ht="16.5">
      <c r="A572" s="56"/>
    </row>
    <row r="573" ht="16.5">
      <c r="A573" s="56"/>
    </row>
    <row r="574" ht="16.5">
      <c r="A574" s="56"/>
    </row>
    <row r="575" ht="16.5">
      <c r="A575" s="56"/>
    </row>
    <row r="576" ht="16.5">
      <c r="A576" s="56"/>
    </row>
    <row r="577" ht="16.5">
      <c r="A577" s="56"/>
    </row>
    <row r="578" ht="16.5">
      <c r="A578" s="56"/>
    </row>
    <row r="579" ht="16.5">
      <c r="A579" s="56"/>
    </row>
    <row r="580" ht="16.5">
      <c r="A580" s="56"/>
    </row>
    <row r="581" ht="16.5">
      <c r="A581" s="56"/>
    </row>
    <row r="582" ht="16.5">
      <c r="A582" s="56"/>
    </row>
    <row r="583" ht="16.5">
      <c r="A583" s="56"/>
    </row>
    <row r="584" ht="16.5">
      <c r="A584" s="56"/>
    </row>
    <row r="585" ht="16.5">
      <c r="A585" s="56"/>
    </row>
    <row r="586" ht="16.5">
      <c r="A586" s="56"/>
    </row>
    <row r="587" ht="16.5">
      <c r="A587" s="56"/>
    </row>
    <row r="588" ht="16.5">
      <c r="A588" s="56"/>
    </row>
    <row r="589" ht="16.5">
      <c r="A589" s="56"/>
    </row>
    <row r="590" ht="16.5">
      <c r="A590" s="56"/>
    </row>
    <row r="591" ht="16.5">
      <c r="A591" s="56"/>
    </row>
    <row r="592" ht="16.5">
      <c r="A592" s="56"/>
    </row>
    <row r="593" ht="16.5">
      <c r="A593" s="56"/>
    </row>
    <row r="594" ht="16.5">
      <c r="A594" s="56"/>
    </row>
    <row r="595" ht="16.5">
      <c r="A595" s="56"/>
    </row>
    <row r="596" ht="16.5">
      <c r="A596" s="56"/>
    </row>
    <row r="597" ht="16.5">
      <c r="A597" s="56"/>
    </row>
    <row r="598" ht="16.5">
      <c r="A598" s="56"/>
    </row>
    <row r="599" ht="16.5">
      <c r="A599" s="56"/>
    </row>
    <row r="600" ht="16.5">
      <c r="A600" s="56"/>
    </row>
    <row r="601" ht="16.5">
      <c r="A601" s="56"/>
    </row>
    <row r="602" ht="16.5">
      <c r="A602" s="56"/>
    </row>
    <row r="603" ht="16.5">
      <c r="A603" s="56"/>
    </row>
    <row r="604" ht="16.5">
      <c r="A604" s="56"/>
    </row>
    <row r="605" ht="16.5">
      <c r="A605" s="56"/>
    </row>
    <row r="606" ht="16.5">
      <c r="A606" s="56"/>
    </row>
    <row r="607" ht="16.5">
      <c r="A607" s="56"/>
    </row>
    <row r="608" ht="16.5">
      <c r="A608" s="56"/>
    </row>
    <row r="609" ht="16.5">
      <c r="A609" s="56"/>
    </row>
    <row r="610" ht="16.5">
      <c r="A610" s="56"/>
    </row>
    <row r="611" ht="16.5">
      <c r="A611" s="56"/>
    </row>
    <row r="612" ht="16.5">
      <c r="A612" s="56"/>
    </row>
    <row r="613" ht="16.5">
      <c r="A613" s="56"/>
    </row>
    <row r="614" ht="16.5">
      <c r="A614" s="56"/>
    </row>
    <row r="615" ht="16.5">
      <c r="A615" s="56"/>
    </row>
    <row r="616" ht="16.5">
      <c r="A616" s="56"/>
    </row>
    <row r="617" ht="16.5">
      <c r="A617" s="56"/>
    </row>
    <row r="618" ht="16.5">
      <c r="A618" s="56"/>
    </row>
    <row r="619" ht="16.5">
      <c r="A619" s="56"/>
    </row>
    <row r="620" ht="16.5">
      <c r="A620" s="56"/>
    </row>
    <row r="621" ht="16.5">
      <c r="A621" s="56"/>
    </row>
    <row r="622" ht="16.5">
      <c r="A622" s="56"/>
    </row>
    <row r="623" ht="16.5">
      <c r="A623" s="56"/>
    </row>
    <row r="624" ht="16.5">
      <c r="A624" s="56"/>
    </row>
    <row r="625" ht="16.5">
      <c r="A625" s="56"/>
    </row>
    <row r="626" ht="16.5">
      <c r="A626" s="56"/>
    </row>
    <row r="627" ht="16.5">
      <c r="A627" s="56"/>
    </row>
    <row r="628" ht="16.5">
      <c r="A628" s="56"/>
    </row>
    <row r="629" ht="16.5">
      <c r="A629" s="56"/>
    </row>
    <row r="630" ht="16.5">
      <c r="A630" s="56"/>
    </row>
    <row r="631" ht="16.5">
      <c r="A631" s="56"/>
    </row>
    <row r="632" ht="16.5">
      <c r="A632" s="56"/>
    </row>
    <row r="633" ht="16.5">
      <c r="A633" s="56"/>
    </row>
    <row r="634" ht="16.5">
      <c r="A634" s="56"/>
    </row>
    <row r="635" ht="16.5">
      <c r="A635" s="56"/>
    </row>
    <row r="636" ht="16.5">
      <c r="A636" s="56"/>
    </row>
    <row r="637" ht="16.5">
      <c r="A637" s="56"/>
    </row>
    <row r="638" ht="16.5">
      <c r="A638" s="56"/>
    </row>
    <row r="639" ht="16.5">
      <c r="A639" s="56"/>
    </row>
    <row r="640" ht="16.5">
      <c r="A640" s="56"/>
    </row>
    <row r="641" ht="16.5">
      <c r="A641" s="56"/>
    </row>
    <row r="642" ht="16.5">
      <c r="A642" s="56"/>
    </row>
    <row r="643" ht="16.5">
      <c r="A643" s="56"/>
    </row>
    <row r="644" ht="16.5">
      <c r="A644" s="56"/>
    </row>
    <row r="645" ht="16.5">
      <c r="A645" s="56"/>
    </row>
    <row r="646" ht="16.5">
      <c r="A646" s="56"/>
    </row>
    <row r="647" ht="16.5">
      <c r="A647" s="56"/>
    </row>
    <row r="648" ht="16.5">
      <c r="A648" s="56"/>
    </row>
    <row r="649" ht="16.5">
      <c r="A649" s="56"/>
    </row>
    <row r="650" ht="16.5">
      <c r="A650" s="56"/>
    </row>
    <row r="651" ht="16.5">
      <c r="A651" s="56"/>
    </row>
    <row r="652" ht="16.5">
      <c r="A652" s="56"/>
    </row>
    <row r="653" ht="16.5">
      <c r="A653" s="56"/>
    </row>
    <row r="654" ht="16.5">
      <c r="A654" s="56"/>
    </row>
    <row r="655" ht="16.5">
      <c r="A655" s="56"/>
    </row>
    <row r="656" ht="16.5">
      <c r="A656" s="56"/>
    </row>
    <row r="657" ht="16.5">
      <c r="A657" s="56"/>
    </row>
    <row r="658" ht="16.5">
      <c r="A658" s="56"/>
    </row>
    <row r="659" ht="16.5">
      <c r="A659" s="56"/>
    </row>
    <row r="660" ht="16.5">
      <c r="A660" s="56"/>
    </row>
    <row r="661" ht="16.5">
      <c r="A661" s="56"/>
    </row>
    <row r="662" ht="16.5">
      <c r="A662" s="56"/>
    </row>
    <row r="663" ht="16.5">
      <c r="A663" s="56"/>
    </row>
    <row r="664" ht="16.5">
      <c r="A664" s="56"/>
    </row>
    <row r="665" ht="16.5">
      <c r="A665" s="56"/>
    </row>
    <row r="666" ht="16.5">
      <c r="A666" s="56"/>
    </row>
    <row r="667" ht="16.5">
      <c r="A667" s="56"/>
    </row>
    <row r="668" ht="16.5">
      <c r="A668" s="56"/>
    </row>
    <row r="669" ht="16.5">
      <c r="A669" s="56"/>
    </row>
    <row r="670" ht="16.5">
      <c r="A670" s="56"/>
    </row>
    <row r="671" ht="16.5">
      <c r="A671" s="56"/>
    </row>
    <row r="672" ht="16.5">
      <c r="A672" s="56"/>
    </row>
    <row r="673" ht="16.5">
      <c r="A673" s="56"/>
    </row>
    <row r="674" ht="16.5">
      <c r="A674" s="56"/>
    </row>
    <row r="675" ht="16.5">
      <c r="A675" s="56"/>
    </row>
    <row r="676" ht="16.5">
      <c r="A676" s="56"/>
    </row>
    <row r="677" ht="16.5">
      <c r="A677" s="56"/>
    </row>
    <row r="678" ht="16.5">
      <c r="A678" s="56"/>
    </row>
    <row r="679" ht="16.5">
      <c r="A679" s="56"/>
    </row>
    <row r="680" ht="16.5">
      <c r="A680" s="56"/>
    </row>
    <row r="681" ht="16.5">
      <c r="A681" s="56"/>
    </row>
    <row r="682" ht="16.5">
      <c r="A682" s="56"/>
    </row>
    <row r="683" ht="16.5">
      <c r="A683" s="56"/>
    </row>
    <row r="684" ht="16.5">
      <c r="A684" s="56"/>
    </row>
    <row r="685" ht="16.5">
      <c r="A685" s="56"/>
    </row>
    <row r="686" ht="16.5">
      <c r="A686" s="56"/>
    </row>
    <row r="687" ht="16.5">
      <c r="A687" s="56"/>
    </row>
    <row r="688" ht="16.5">
      <c r="A688" s="56"/>
    </row>
    <row r="689" ht="16.5">
      <c r="A689" s="56"/>
    </row>
    <row r="690" ht="16.5">
      <c r="A690" s="56"/>
    </row>
    <row r="691" ht="16.5">
      <c r="A691" s="56"/>
    </row>
    <row r="692" ht="16.5">
      <c r="A692" s="56"/>
    </row>
    <row r="693" ht="16.5">
      <c r="A693" s="56"/>
    </row>
    <row r="694" ht="16.5">
      <c r="A694" s="56"/>
    </row>
    <row r="695" ht="16.5">
      <c r="A695" s="56"/>
    </row>
    <row r="696" ht="16.5">
      <c r="A696" s="56"/>
    </row>
    <row r="697" ht="16.5">
      <c r="A697" s="56"/>
    </row>
    <row r="698" ht="16.5">
      <c r="A698" s="56"/>
    </row>
    <row r="699" ht="16.5">
      <c r="A699" s="56"/>
    </row>
    <row r="700" ht="16.5">
      <c r="A700" s="56"/>
    </row>
    <row r="701" ht="16.5">
      <c r="A701" s="56"/>
    </row>
    <row r="702" ht="16.5">
      <c r="A702" s="56"/>
    </row>
    <row r="703" ht="16.5">
      <c r="A703" s="56"/>
    </row>
    <row r="704" ht="16.5">
      <c r="A704" s="56"/>
    </row>
    <row r="705" ht="16.5">
      <c r="A705" s="56"/>
    </row>
    <row r="706" ht="16.5">
      <c r="A706" s="56"/>
    </row>
    <row r="707" ht="16.5">
      <c r="A707" s="56"/>
    </row>
    <row r="708" ht="16.5">
      <c r="A708" s="56"/>
    </row>
    <row r="709" ht="16.5">
      <c r="A709" s="56"/>
    </row>
    <row r="710" ht="16.5">
      <c r="A710" s="56"/>
    </row>
    <row r="711" ht="16.5">
      <c r="A711" s="56"/>
    </row>
    <row r="712" ht="16.5">
      <c r="A712" s="56"/>
    </row>
    <row r="713" ht="16.5">
      <c r="A713" s="56"/>
    </row>
    <row r="714" ht="16.5">
      <c r="A714" s="56"/>
    </row>
    <row r="715" ht="16.5">
      <c r="A715" s="56"/>
    </row>
    <row r="716" ht="16.5">
      <c r="A716" s="56"/>
    </row>
    <row r="717" ht="16.5">
      <c r="A717" s="56"/>
    </row>
    <row r="718" ht="16.5">
      <c r="A718" s="56"/>
    </row>
    <row r="719" ht="16.5">
      <c r="A719" s="56"/>
    </row>
    <row r="720" ht="16.5">
      <c r="A720" s="56"/>
    </row>
    <row r="721" ht="16.5">
      <c r="A721" s="56"/>
    </row>
    <row r="722" ht="16.5">
      <c r="A722" s="56"/>
    </row>
    <row r="723" ht="16.5">
      <c r="A723" s="56"/>
    </row>
    <row r="724" ht="16.5">
      <c r="A724" s="56"/>
    </row>
    <row r="725" ht="16.5">
      <c r="A725" s="56"/>
    </row>
    <row r="726" ht="16.5">
      <c r="A726" s="56"/>
    </row>
    <row r="727" ht="16.5">
      <c r="A727" s="56"/>
    </row>
    <row r="728" ht="16.5">
      <c r="A728" s="56"/>
    </row>
    <row r="729" ht="16.5">
      <c r="A729" s="56"/>
    </row>
    <row r="730" ht="16.5">
      <c r="A730" s="56"/>
    </row>
    <row r="731" ht="16.5">
      <c r="A731" s="56"/>
    </row>
    <row r="732" ht="16.5">
      <c r="A732" s="56"/>
    </row>
    <row r="733" ht="16.5">
      <c r="A733" s="56"/>
    </row>
    <row r="734" ht="16.5">
      <c r="A734" s="56"/>
    </row>
    <row r="735" ht="16.5">
      <c r="A735" s="56"/>
    </row>
    <row r="736" ht="16.5">
      <c r="A736" s="56"/>
    </row>
    <row r="737" ht="16.5">
      <c r="A737" s="56"/>
    </row>
    <row r="738" ht="16.5">
      <c r="A738" s="56"/>
    </row>
    <row r="739" ht="16.5">
      <c r="A739" s="56"/>
    </row>
    <row r="740" ht="16.5">
      <c r="A740" s="56"/>
    </row>
    <row r="741" ht="16.5">
      <c r="A741" s="56"/>
    </row>
    <row r="742" ht="16.5">
      <c r="A742" s="56"/>
    </row>
    <row r="743" ht="16.5">
      <c r="A743" s="56"/>
    </row>
    <row r="744" ht="16.5">
      <c r="A744" s="56"/>
    </row>
    <row r="745" ht="16.5">
      <c r="A745" s="56"/>
    </row>
    <row r="746" ht="16.5">
      <c r="A746" s="56"/>
    </row>
    <row r="747" ht="16.5">
      <c r="A747" s="56"/>
    </row>
    <row r="748" ht="16.5">
      <c r="A748" s="56"/>
    </row>
    <row r="749" ht="16.5">
      <c r="A749" s="56"/>
    </row>
    <row r="750" ht="16.5">
      <c r="A750" s="56"/>
    </row>
    <row r="751" ht="16.5">
      <c r="A751" s="56"/>
    </row>
    <row r="752" ht="16.5">
      <c r="A752" s="56"/>
    </row>
    <row r="753" ht="16.5">
      <c r="A753" s="56"/>
    </row>
    <row r="754" ht="16.5">
      <c r="A754" s="56"/>
    </row>
    <row r="755" ht="16.5">
      <c r="A755" s="56"/>
    </row>
    <row r="756" ht="16.5">
      <c r="A756" s="56"/>
    </row>
    <row r="757" ht="16.5">
      <c r="A757" s="56"/>
    </row>
    <row r="758" ht="16.5">
      <c r="A758" s="56"/>
    </row>
    <row r="759" ht="16.5">
      <c r="A759" s="56"/>
    </row>
    <row r="760" ht="16.5">
      <c r="A760" s="56"/>
    </row>
    <row r="761" ht="16.5">
      <c r="A761" s="56"/>
    </row>
    <row r="762" ht="16.5">
      <c r="A762" s="56"/>
    </row>
    <row r="763" ht="16.5">
      <c r="A763" s="56"/>
    </row>
    <row r="764" ht="16.5">
      <c r="A764" s="56"/>
    </row>
    <row r="765" ht="16.5">
      <c r="A765" s="56"/>
    </row>
    <row r="766" ht="16.5">
      <c r="A766" s="56"/>
    </row>
    <row r="767" ht="16.5">
      <c r="A767" s="56"/>
    </row>
    <row r="768" ht="16.5">
      <c r="A768" s="56"/>
    </row>
    <row r="769" ht="16.5">
      <c r="A769" s="56"/>
    </row>
    <row r="770" ht="16.5">
      <c r="A770" s="56"/>
    </row>
    <row r="771" ht="16.5">
      <c r="A771" s="56"/>
    </row>
    <row r="772" ht="16.5">
      <c r="A772" s="56"/>
    </row>
    <row r="773" ht="16.5">
      <c r="A773" s="56"/>
    </row>
    <row r="774" ht="16.5">
      <c r="A774" s="56"/>
    </row>
    <row r="775" ht="16.5">
      <c r="A775" s="56"/>
    </row>
    <row r="776" ht="16.5">
      <c r="A776" s="56"/>
    </row>
    <row r="777" ht="16.5">
      <c r="A777" s="56"/>
    </row>
    <row r="778" ht="16.5">
      <c r="A778" s="56"/>
    </row>
    <row r="779" ht="16.5">
      <c r="A779" s="56"/>
    </row>
    <row r="780" ht="16.5">
      <c r="A780" s="56"/>
    </row>
    <row r="781" ht="16.5">
      <c r="A781" s="56"/>
    </row>
    <row r="782" ht="16.5">
      <c r="A782" s="56"/>
    </row>
    <row r="783" ht="16.5">
      <c r="A783" s="56"/>
    </row>
    <row r="784" ht="16.5">
      <c r="A784" s="56"/>
    </row>
    <row r="785" ht="16.5">
      <c r="A785" s="56"/>
    </row>
    <row r="786" ht="16.5">
      <c r="A786" s="56"/>
    </row>
    <row r="787" ht="16.5">
      <c r="A787" s="56"/>
    </row>
    <row r="788" ht="16.5">
      <c r="A788" s="56"/>
    </row>
    <row r="789" ht="16.5">
      <c r="A789" s="56"/>
    </row>
    <row r="790" ht="16.5">
      <c r="A790" s="56"/>
    </row>
    <row r="791" ht="16.5">
      <c r="A791" s="56"/>
    </row>
    <row r="792" ht="16.5">
      <c r="A792" s="56"/>
    </row>
    <row r="793" ht="16.5">
      <c r="A793" s="56"/>
    </row>
    <row r="794" ht="16.5">
      <c r="A794" s="56"/>
    </row>
    <row r="795" ht="16.5">
      <c r="A795" s="56"/>
    </row>
    <row r="796" ht="16.5">
      <c r="A796" s="56"/>
    </row>
    <row r="797" ht="16.5">
      <c r="A797" s="56"/>
    </row>
    <row r="798" ht="16.5">
      <c r="A798" s="56"/>
    </row>
    <row r="799" ht="16.5">
      <c r="A799" s="56"/>
    </row>
    <row r="800" ht="16.5">
      <c r="A800" s="56"/>
    </row>
    <row r="801" ht="16.5">
      <c r="A801" s="56"/>
    </row>
    <row r="802" ht="16.5">
      <c r="A802" s="56"/>
    </row>
    <row r="803" ht="16.5">
      <c r="A803" s="56"/>
    </row>
    <row r="804" ht="16.5">
      <c r="A804" s="56"/>
    </row>
    <row r="805" ht="16.5">
      <c r="A805" s="56"/>
    </row>
    <row r="806" ht="16.5">
      <c r="A806" s="56"/>
    </row>
    <row r="807" ht="16.5">
      <c r="A807" s="56"/>
    </row>
    <row r="808" ht="16.5">
      <c r="A808" s="56"/>
    </row>
    <row r="809" ht="16.5">
      <c r="A809" s="56"/>
    </row>
    <row r="810" ht="16.5">
      <c r="A810" s="56"/>
    </row>
    <row r="811" ht="16.5">
      <c r="A811" s="56"/>
    </row>
    <row r="812" ht="16.5">
      <c r="A812" s="56"/>
    </row>
    <row r="813" ht="16.5">
      <c r="A813" s="56"/>
    </row>
    <row r="814" ht="16.5">
      <c r="A814" s="56"/>
    </row>
    <row r="815" ht="16.5">
      <c r="A815" s="56"/>
    </row>
    <row r="816" ht="16.5">
      <c r="A816" s="56"/>
    </row>
    <row r="817" ht="16.5">
      <c r="A817" s="56"/>
    </row>
    <row r="818" ht="16.5">
      <c r="A818" s="56"/>
    </row>
    <row r="819" ht="16.5">
      <c r="A819" s="56"/>
    </row>
    <row r="820" ht="16.5">
      <c r="A820" s="56"/>
    </row>
    <row r="821" ht="16.5">
      <c r="A821" s="56"/>
    </row>
    <row r="822" ht="16.5">
      <c r="A822" s="56"/>
    </row>
    <row r="823" ht="16.5">
      <c r="A823" s="56"/>
    </row>
    <row r="824" ht="16.5">
      <c r="A824" s="56"/>
    </row>
    <row r="825" ht="16.5">
      <c r="A825" s="56"/>
    </row>
    <row r="826" ht="16.5">
      <c r="A826" s="56"/>
    </row>
    <row r="827" ht="16.5">
      <c r="A827" s="56"/>
    </row>
    <row r="828" ht="16.5">
      <c r="A828" s="56"/>
    </row>
    <row r="829" ht="16.5">
      <c r="A829" s="56"/>
    </row>
    <row r="830" ht="16.5">
      <c r="A830" s="56"/>
    </row>
    <row r="831" ht="16.5">
      <c r="A831" s="56"/>
    </row>
    <row r="832" ht="16.5">
      <c r="A832" s="56"/>
    </row>
    <row r="833" ht="16.5">
      <c r="A833" s="56"/>
    </row>
    <row r="834" ht="16.5">
      <c r="A834" s="56"/>
    </row>
    <row r="835" ht="16.5">
      <c r="A835" s="56"/>
    </row>
    <row r="836" ht="16.5">
      <c r="A836" s="56"/>
    </row>
    <row r="837" ht="16.5">
      <c r="A837" s="56"/>
    </row>
    <row r="838" ht="16.5">
      <c r="A838" s="56"/>
    </row>
    <row r="839" ht="16.5">
      <c r="A839" s="56"/>
    </row>
    <row r="840" ht="16.5">
      <c r="A840" s="56"/>
    </row>
    <row r="841" ht="16.5">
      <c r="A841" s="56"/>
    </row>
    <row r="842" ht="16.5">
      <c r="A842" s="56"/>
    </row>
    <row r="843" ht="16.5">
      <c r="A843" s="56"/>
    </row>
    <row r="844" ht="16.5">
      <c r="A844" s="56"/>
    </row>
    <row r="845" ht="16.5">
      <c r="A845" s="56"/>
    </row>
    <row r="846" ht="16.5">
      <c r="A846" s="56"/>
    </row>
    <row r="847" ht="16.5">
      <c r="A847" s="56"/>
    </row>
    <row r="848" ht="16.5">
      <c r="A848" s="56"/>
    </row>
    <row r="849" ht="16.5">
      <c r="A849" s="56"/>
    </row>
    <row r="850" ht="16.5">
      <c r="A850" s="56"/>
    </row>
    <row r="851" ht="16.5">
      <c r="A851" s="56"/>
    </row>
    <row r="852" ht="16.5">
      <c r="A852" s="56"/>
    </row>
    <row r="853" ht="16.5">
      <c r="A853" s="56"/>
    </row>
    <row r="854" ht="16.5">
      <c r="A854" s="56"/>
    </row>
    <row r="855" ht="16.5">
      <c r="A855" s="56"/>
    </row>
    <row r="856" ht="16.5">
      <c r="A856" s="56"/>
    </row>
    <row r="857" ht="16.5">
      <c r="A857" s="56"/>
    </row>
    <row r="858" ht="16.5">
      <c r="A858" s="56"/>
    </row>
    <row r="859" ht="16.5">
      <c r="A859" s="56"/>
    </row>
    <row r="860" ht="16.5">
      <c r="A860" s="56"/>
    </row>
    <row r="861" ht="16.5">
      <c r="A861" s="56"/>
    </row>
    <row r="862" ht="16.5">
      <c r="A862" s="56"/>
    </row>
    <row r="863" ht="16.5">
      <c r="A863" s="56"/>
    </row>
    <row r="864" ht="16.5">
      <c r="A864" s="56"/>
    </row>
    <row r="865" ht="16.5">
      <c r="A865" s="56"/>
    </row>
    <row r="866" ht="16.5">
      <c r="A866" s="56"/>
    </row>
    <row r="867" ht="16.5">
      <c r="A867" s="56"/>
    </row>
    <row r="868" ht="16.5">
      <c r="A868" s="56"/>
    </row>
    <row r="869" ht="16.5">
      <c r="A869" s="56"/>
    </row>
    <row r="870" ht="16.5">
      <c r="A870" s="56"/>
    </row>
    <row r="871" ht="16.5">
      <c r="A871" s="56"/>
    </row>
    <row r="872" ht="16.5">
      <c r="A872" s="56"/>
    </row>
    <row r="873" ht="16.5">
      <c r="A873" s="56"/>
    </row>
    <row r="874" ht="16.5">
      <c r="A874" s="56"/>
    </row>
    <row r="875" ht="16.5">
      <c r="A875" s="56"/>
    </row>
    <row r="876" ht="16.5">
      <c r="A876" s="56"/>
    </row>
    <row r="877" ht="16.5">
      <c r="A877" s="56"/>
    </row>
    <row r="878" ht="16.5">
      <c r="A878" s="56"/>
    </row>
    <row r="879" ht="16.5">
      <c r="A879" s="56"/>
    </row>
    <row r="880" ht="16.5">
      <c r="A880" s="56"/>
    </row>
    <row r="881" ht="16.5">
      <c r="A881" s="56"/>
    </row>
    <row r="882" ht="16.5">
      <c r="A882" s="56"/>
    </row>
    <row r="883" ht="16.5">
      <c r="A883" s="56"/>
    </row>
    <row r="884" ht="16.5">
      <c r="A884" s="56"/>
    </row>
    <row r="885" ht="16.5">
      <c r="A885" s="56"/>
    </row>
    <row r="886" ht="16.5">
      <c r="A886" s="56"/>
    </row>
    <row r="887" ht="16.5">
      <c r="A887" s="56"/>
    </row>
    <row r="888" ht="16.5">
      <c r="A888" s="56"/>
    </row>
    <row r="889" ht="16.5">
      <c r="A889" s="56"/>
    </row>
    <row r="890" ht="16.5">
      <c r="A890" s="56"/>
    </row>
    <row r="891" ht="16.5">
      <c r="A891" s="56"/>
    </row>
    <row r="892" ht="16.5">
      <c r="A892" s="56"/>
    </row>
    <row r="893" ht="16.5">
      <c r="A893" s="56"/>
    </row>
    <row r="894" ht="16.5">
      <c r="A894" s="56"/>
    </row>
    <row r="895" ht="16.5">
      <c r="A895" s="56"/>
    </row>
    <row r="896" ht="16.5">
      <c r="A896" s="56"/>
    </row>
    <row r="897" ht="16.5">
      <c r="A897" s="56"/>
    </row>
    <row r="898" ht="16.5">
      <c r="A898" s="56"/>
    </row>
    <row r="899" ht="16.5">
      <c r="A899" s="56"/>
    </row>
    <row r="900" ht="16.5">
      <c r="A900" s="56"/>
    </row>
    <row r="901" ht="16.5">
      <c r="A901" s="56"/>
    </row>
    <row r="902" ht="16.5">
      <c r="A902" s="56"/>
    </row>
    <row r="903" ht="16.5">
      <c r="A903" s="56"/>
    </row>
    <row r="904" ht="16.5">
      <c r="A904" s="56"/>
    </row>
    <row r="905" ht="16.5">
      <c r="A905" s="56"/>
    </row>
    <row r="906" ht="16.5">
      <c r="A906" s="56"/>
    </row>
    <row r="907" ht="16.5">
      <c r="A907" s="56"/>
    </row>
    <row r="908" ht="16.5">
      <c r="A908" s="56"/>
    </row>
    <row r="909" ht="16.5">
      <c r="A909" s="56"/>
    </row>
    <row r="910" ht="16.5">
      <c r="A910" s="56"/>
    </row>
    <row r="911" ht="16.5">
      <c r="A911" s="56"/>
    </row>
    <row r="912" ht="16.5">
      <c r="A912" s="56"/>
    </row>
    <row r="913" ht="16.5">
      <c r="A913" s="56"/>
    </row>
    <row r="914" ht="16.5">
      <c r="A914" s="56"/>
    </row>
    <row r="915" ht="16.5">
      <c r="A915" s="56"/>
    </row>
    <row r="916" ht="16.5">
      <c r="A916" s="56"/>
    </row>
    <row r="917" ht="16.5">
      <c r="A917" s="56"/>
    </row>
    <row r="918" ht="16.5">
      <c r="A918" s="56"/>
    </row>
    <row r="919" ht="16.5">
      <c r="A919" s="56"/>
    </row>
    <row r="920" ht="16.5">
      <c r="A920" s="56"/>
    </row>
    <row r="921" ht="16.5">
      <c r="A921" s="56"/>
    </row>
    <row r="922" ht="16.5">
      <c r="A922" s="56"/>
    </row>
    <row r="923" ht="16.5">
      <c r="A923" s="56"/>
    </row>
    <row r="924" ht="16.5">
      <c r="A924" s="56"/>
    </row>
    <row r="925" ht="16.5">
      <c r="A925" s="56"/>
    </row>
    <row r="926" ht="16.5">
      <c r="A926" s="56"/>
    </row>
    <row r="927" ht="16.5">
      <c r="A927" s="56"/>
    </row>
    <row r="928" ht="16.5">
      <c r="A928" s="56"/>
    </row>
    <row r="929" ht="16.5">
      <c r="A929" s="56"/>
    </row>
    <row r="930" ht="16.5">
      <c r="A930" s="56"/>
    </row>
    <row r="931" ht="16.5">
      <c r="A931" s="56"/>
    </row>
    <row r="932" ht="16.5">
      <c r="A932" s="56"/>
    </row>
    <row r="933" ht="16.5">
      <c r="A933" s="56"/>
    </row>
    <row r="934" ht="16.5">
      <c r="A934" s="56"/>
    </row>
    <row r="935" ht="16.5">
      <c r="A935" s="56"/>
    </row>
    <row r="936" ht="16.5">
      <c r="A936" s="56"/>
    </row>
    <row r="937" ht="16.5">
      <c r="A937" s="56"/>
    </row>
    <row r="938" ht="16.5">
      <c r="A938" s="56"/>
    </row>
    <row r="939" ht="16.5">
      <c r="A939" s="56"/>
    </row>
    <row r="940" ht="16.5">
      <c r="A940" s="56"/>
    </row>
    <row r="941" ht="16.5">
      <c r="A941" s="56"/>
    </row>
    <row r="942" ht="16.5">
      <c r="A942" s="56"/>
    </row>
    <row r="943" ht="16.5">
      <c r="A943" s="56"/>
    </row>
    <row r="944" ht="16.5">
      <c r="A944" s="56"/>
    </row>
    <row r="945" ht="16.5">
      <c r="A945" s="56"/>
    </row>
    <row r="946" ht="16.5">
      <c r="A946" s="56"/>
    </row>
    <row r="947" ht="16.5">
      <c r="A947" s="56"/>
    </row>
    <row r="948" ht="16.5">
      <c r="A948" s="56"/>
    </row>
    <row r="949" ht="16.5">
      <c r="A949" s="56"/>
    </row>
    <row r="950" ht="16.5">
      <c r="A950" s="56"/>
    </row>
    <row r="951" ht="16.5">
      <c r="A951" s="56"/>
    </row>
    <row r="952" ht="16.5">
      <c r="A952" s="56"/>
    </row>
    <row r="953" ht="16.5">
      <c r="A953" s="56"/>
    </row>
    <row r="954" ht="16.5">
      <c r="A954" s="56"/>
    </row>
    <row r="955" ht="16.5">
      <c r="A955" s="56"/>
    </row>
    <row r="956" ht="16.5">
      <c r="A956" s="56"/>
    </row>
    <row r="957" ht="16.5">
      <c r="A957" s="56"/>
    </row>
    <row r="958" ht="16.5">
      <c r="A958" s="56"/>
    </row>
    <row r="959" ht="16.5">
      <c r="A959" s="56"/>
    </row>
    <row r="960" ht="16.5">
      <c r="A960" s="56"/>
    </row>
    <row r="961" ht="16.5">
      <c r="A961" s="56"/>
    </row>
    <row r="962" ht="16.5">
      <c r="A962" s="56"/>
    </row>
    <row r="963" ht="16.5">
      <c r="A963" s="56"/>
    </row>
    <row r="964" ht="16.5">
      <c r="A964" s="56"/>
    </row>
    <row r="965" ht="16.5">
      <c r="A965" s="56"/>
    </row>
    <row r="966" ht="16.5">
      <c r="A966" s="56"/>
    </row>
    <row r="967" ht="16.5">
      <c r="A967" s="56"/>
    </row>
    <row r="968" ht="16.5">
      <c r="A968" s="56"/>
    </row>
    <row r="969" ht="16.5">
      <c r="A969" s="56"/>
    </row>
    <row r="970" ht="16.5">
      <c r="A970" s="56"/>
    </row>
    <row r="971" ht="16.5">
      <c r="A971" s="56"/>
    </row>
    <row r="972" ht="16.5">
      <c r="A972" s="56"/>
    </row>
    <row r="973" ht="16.5">
      <c r="A973" s="56"/>
    </row>
    <row r="974" ht="16.5">
      <c r="A974" s="56"/>
    </row>
    <row r="975" ht="16.5">
      <c r="A975" s="56"/>
    </row>
    <row r="976" ht="16.5">
      <c r="A976" s="56"/>
    </row>
    <row r="977" ht="16.5">
      <c r="A977" s="56"/>
    </row>
    <row r="978" ht="16.5">
      <c r="A978" s="56"/>
    </row>
    <row r="979" ht="16.5">
      <c r="A979" s="56"/>
    </row>
    <row r="980" ht="16.5">
      <c r="A980" s="56"/>
    </row>
    <row r="981" ht="16.5">
      <c r="A981" s="56"/>
    </row>
    <row r="982" ht="16.5">
      <c r="A982" s="56"/>
    </row>
    <row r="983" ht="16.5">
      <c r="A983" s="56"/>
    </row>
    <row r="984" ht="16.5">
      <c r="A984" s="56"/>
    </row>
    <row r="985" ht="16.5">
      <c r="A985" s="56"/>
    </row>
    <row r="986" ht="16.5">
      <c r="A986" s="56"/>
    </row>
    <row r="987" ht="16.5">
      <c r="A987" s="56"/>
    </row>
    <row r="988" ht="16.5">
      <c r="A988" s="56"/>
    </row>
    <row r="989" ht="16.5">
      <c r="A989" s="56"/>
    </row>
    <row r="990" ht="16.5">
      <c r="A990" s="56"/>
    </row>
    <row r="991" ht="16.5">
      <c r="A991" s="56"/>
    </row>
    <row r="992" ht="16.5">
      <c r="A992" s="56"/>
    </row>
    <row r="993" ht="16.5">
      <c r="A993" s="56"/>
    </row>
    <row r="994" ht="16.5">
      <c r="A994" s="56"/>
    </row>
    <row r="995" ht="16.5">
      <c r="A995" s="56"/>
    </row>
    <row r="996" ht="16.5">
      <c r="A996" s="56"/>
    </row>
    <row r="997" ht="16.5">
      <c r="A997" s="56"/>
    </row>
    <row r="998" ht="16.5">
      <c r="A998" s="56"/>
    </row>
    <row r="999" ht="16.5">
      <c r="A999" s="56"/>
    </row>
    <row r="1000" ht="16.5">
      <c r="A1000" s="56"/>
    </row>
    <row r="1001" ht="16.5">
      <c r="A1001" s="56"/>
    </row>
    <row r="1002" ht="16.5">
      <c r="A1002" s="56"/>
    </row>
    <row r="1003" ht="16.5">
      <c r="A1003" s="56"/>
    </row>
    <row r="1004" ht="16.5">
      <c r="A1004" s="56"/>
    </row>
    <row r="1005" ht="16.5">
      <c r="A1005" s="56"/>
    </row>
    <row r="1006" ht="16.5">
      <c r="A1006" s="56"/>
    </row>
    <row r="1007" ht="16.5">
      <c r="A1007" s="56"/>
    </row>
    <row r="1008" ht="16.5">
      <c r="A1008" s="56"/>
    </row>
    <row r="1009" ht="16.5">
      <c r="A1009" s="56"/>
    </row>
    <row r="1010" ht="16.5">
      <c r="A1010" s="56"/>
    </row>
    <row r="1011" ht="16.5">
      <c r="A1011" s="56"/>
    </row>
    <row r="1012" ht="16.5">
      <c r="A1012" s="56"/>
    </row>
    <row r="1013" ht="16.5">
      <c r="A1013" s="56"/>
    </row>
    <row r="1014" ht="16.5">
      <c r="A1014" s="56"/>
    </row>
    <row r="1015" ht="16.5">
      <c r="A1015" s="56"/>
    </row>
    <row r="1016" ht="16.5">
      <c r="A1016" s="56"/>
    </row>
    <row r="1017" ht="16.5">
      <c r="A1017" s="56"/>
    </row>
    <row r="1018" ht="16.5">
      <c r="A1018" s="56"/>
    </row>
    <row r="1019" ht="16.5">
      <c r="A1019" s="56"/>
    </row>
    <row r="1020" ht="16.5">
      <c r="A1020" s="56"/>
    </row>
    <row r="1021" ht="16.5">
      <c r="A1021" s="56"/>
    </row>
    <row r="1022" ht="16.5">
      <c r="A1022" s="56"/>
    </row>
    <row r="1023" ht="16.5">
      <c r="A1023" s="56"/>
    </row>
    <row r="1024" ht="16.5">
      <c r="A1024" s="56"/>
    </row>
    <row r="1025" ht="16.5">
      <c r="A1025" s="56"/>
    </row>
    <row r="1026" ht="16.5">
      <c r="A1026" s="56"/>
    </row>
    <row r="1027" ht="16.5">
      <c r="A1027" s="56"/>
    </row>
    <row r="1028" ht="16.5">
      <c r="A1028" s="56"/>
    </row>
    <row r="1029" ht="16.5">
      <c r="A1029" s="56"/>
    </row>
    <row r="1030" ht="16.5">
      <c r="A1030" s="56"/>
    </row>
    <row r="1031" ht="16.5">
      <c r="A1031" s="56"/>
    </row>
    <row r="1032" ht="16.5">
      <c r="A1032" s="56"/>
    </row>
    <row r="1033" ht="16.5">
      <c r="A1033" s="56"/>
    </row>
    <row r="1034" ht="16.5">
      <c r="A1034" s="56"/>
    </row>
    <row r="1035" ht="16.5">
      <c r="A1035" s="56"/>
    </row>
    <row r="1036" ht="16.5">
      <c r="A1036" s="56"/>
    </row>
    <row r="1037" ht="16.5">
      <c r="A1037" s="56"/>
    </row>
    <row r="1038" ht="16.5">
      <c r="A1038" s="56"/>
    </row>
    <row r="1039" ht="16.5">
      <c r="A1039" s="56"/>
    </row>
    <row r="1040" ht="16.5">
      <c r="A1040" s="56"/>
    </row>
    <row r="1041" ht="16.5">
      <c r="A1041" s="56"/>
    </row>
    <row r="1042" ht="16.5">
      <c r="A1042" s="56"/>
    </row>
    <row r="1043" ht="16.5">
      <c r="A1043" s="56"/>
    </row>
    <row r="1044" ht="16.5">
      <c r="A1044" s="56"/>
    </row>
    <row r="1045" ht="16.5">
      <c r="A1045" s="56"/>
    </row>
    <row r="1046" ht="16.5">
      <c r="A1046" s="56"/>
    </row>
    <row r="1047" ht="16.5">
      <c r="A1047" s="56"/>
    </row>
    <row r="1048" ht="16.5">
      <c r="A1048" s="56"/>
    </row>
    <row r="1049" ht="16.5">
      <c r="A1049" s="56"/>
    </row>
    <row r="1050" ht="16.5">
      <c r="A1050" s="56"/>
    </row>
    <row r="1051" ht="16.5">
      <c r="A1051" s="56"/>
    </row>
    <row r="1052" ht="16.5">
      <c r="A1052" s="56"/>
    </row>
    <row r="1053" ht="16.5">
      <c r="A1053" s="56"/>
    </row>
    <row r="1054" ht="16.5">
      <c r="A1054" s="56"/>
    </row>
    <row r="1055" ht="16.5">
      <c r="A1055" s="56"/>
    </row>
    <row r="1056" ht="16.5">
      <c r="A1056" s="56"/>
    </row>
    <row r="1057" ht="16.5">
      <c r="A1057" s="56"/>
    </row>
    <row r="1058" ht="16.5">
      <c r="A1058" s="56"/>
    </row>
    <row r="1059" ht="16.5">
      <c r="A1059" s="56"/>
    </row>
    <row r="1060" ht="16.5">
      <c r="A1060" s="56"/>
    </row>
    <row r="1061" ht="16.5">
      <c r="A1061" s="56"/>
    </row>
    <row r="1062" ht="16.5">
      <c r="A1062" s="56"/>
    </row>
    <row r="1063" ht="16.5">
      <c r="A1063" s="56"/>
    </row>
    <row r="1064" ht="16.5">
      <c r="A1064" s="56"/>
    </row>
    <row r="1065" ht="16.5">
      <c r="A1065" s="56"/>
    </row>
    <row r="1066" ht="16.5">
      <c r="A1066" s="56"/>
    </row>
    <row r="1067" ht="16.5">
      <c r="A1067" s="56"/>
    </row>
    <row r="1068" ht="16.5">
      <c r="A1068" s="56"/>
    </row>
    <row r="1069" ht="16.5">
      <c r="A1069" s="56"/>
    </row>
    <row r="1070" ht="16.5">
      <c r="A1070" s="56"/>
    </row>
    <row r="1071" ht="16.5">
      <c r="A1071" s="56"/>
    </row>
    <row r="1072" ht="16.5">
      <c r="A1072" s="56"/>
    </row>
    <row r="1073" ht="16.5">
      <c r="A1073" s="56"/>
    </row>
    <row r="1074" ht="16.5">
      <c r="A1074" s="56"/>
    </row>
    <row r="1075" ht="16.5">
      <c r="A1075" s="56"/>
    </row>
    <row r="1076" ht="16.5">
      <c r="A1076" s="56"/>
    </row>
    <row r="1077" ht="16.5">
      <c r="A1077" s="56"/>
    </row>
    <row r="1078" ht="16.5">
      <c r="A1078" s="56"/>
    </row>
    <row r="1079" ht="16.5">
      <c r="A1079" s="56"/>
    </row>
    <row r="1080" ht="16.5">
      <c r="A1080" s="56"/>
    </row>
    <row r="1081" ht="16.5">
      <c r="A1081" s="56"/>
    </row>
    <row r="1082" ht="16.5">
      <c r="A1082" s="56"/>
    </row>
    <row r="1083" ht="16.5">
      <c r="A1083" s="56"/>
    </row>
    <row r="1084" ht="16.5">
      <c r="A1084" s="56"/>
    </row>
    <row r="1085" ht="16.5">
      <c r="A1085" s="56"/>
    </row>
    <row r="1086" ht="16.5">
      <c r="A1086" s="56"/>
    </row>
    <row r="1087" ht="16.5">
      <c r="A1087" s="56"/>
    </row>
    <row r="1088" ht="16.5">
      <c r="A1088" s="56"/>
    </row>
    <row r="1089" ht="16.5">
      <c r="A1089" s="56"/>
    </row>
    <row r="1090" ht="16.5">
      <c r="A1090" s="56"/>
    </row>
    <row r="1091" ht="16.5">
      <c r="A1091" s="56"/>
    </row>
    <row r="1092" ht="16.5">
      <c r="A1092" s="56"/>
    </row>
    <row r="1093" ht="16.5">
      <c r="A1093" s="56"/>
    </row>
    <row r="1094" ht="16.5">
      <c r="A1094" s="56"/>
    </row>
    <row r="1095" ht="16.5">
      <c r="A1095" s="56"/>
    </row>
    <row r="1096" ht="16.5">
      <c r="A1096" s="56"/>
    </row>
    <row r="1097" ht="16.5">
      <c r="A1097" s="56"/>
    </row>
    <row r="1098" ht="16.5">
      <c r="A1098" s="56"/>
    </row>
    <row r="1099" ht="16.5">
      <c r="A1099" s="56"/>
    </row>
    <row r="1100" ht="16.5">
      <c r="A1100" s="56"/>
    </row>
    <row r="1101" ht="16.5">
      <c r="A1101" s="56"/>
    </row>
    <row r="1102" ht="16.5">
      <c r="A1102" s="56"/>
    </row>
    <row r="1103" ht="16.5">
      <c r="A1103" s="56"/>
    </row>
    <row r="1104" ht="16.5">
      <c r="A1104" s="56"/>
    </row>
    <row r="1105" ht="16.5">
      <c r="A1105" s="56"/>
    </row>
    <row r="1106" ht="16.5">
      <c r="A1106" s="56"/>
    </row>
    <row r="1107" ht="16.5">
      <c r="A1107" s="56"/>
    </row>
    <row r="1108" ht="16.5">
      <c r="A1108" s="56"/>
    </row>
    <row r="1109" ht="16.5">
      <c r="A1109" s="56"/>
    </row>
    <row r="1110" ht="16.5">
      <c r="A1110" s="56"/>
    </row>
    <row r="1111" ht="16.5">
      <c r="A1111" s="56"/>
    </row>
    <row r="1112" ht="16.5">
      <c r="A1112" s="56"/>
    </row>
    <row r="1113" ht="16.5">
      <c r="A1113" s="56"/>
    </row>
    <row r="1114" ht="16.5">
      <c r="A1114" s="56"/>
    </row>
    <row r="1115" ht="16.5">
      <c r="A1115" s="56"/>
    </row>
    <row r="1116" ht="16.5">
      <c r="A1116" s="56"/>
    </row>
    <row r="1117" ht="16.5">
      <c r="A1117" s="56"/>
    </row>
    <row r="1118" ht="16.5">
      <c r="A1118" s="56"/>
    </row>
    <row r="1119" ht="16.5">
      <c r="A1119" s="56"/>
    </row>
  </sheetData>
  <sheetProtection selectLockedCells="1" selectUnlockedCells="1"/>
  <mergeCells count="40">
    <mergeCell ref="A1:J1"/>
    <mergeCell ref="A3:J3"/>
    <mergeCell ref="A4:J4"/>
    <mergeCell ref="A5:J5"/>
    <mergeCell ref="A6:A7"/>
    <mergeCell ref="B6:B7"/>
    <mergeCell ref="C6:D6"/>
    <mergeCell ref="F6:J6"/>
    <mergeCell ref="A8:A9"/>
    <mergeCell ref="A11:A12"/>
    <mergeCell ref="A21:A22"/>
    <mergeCell ref="A31:A32"/>
    <mergeCell ref="A34:A35"/>
    <mergeCell ref="A44:A45"/>
    <mergeCell ref="A54:A55"/>
    <mergeCell ref="A57:A58"/>
    <mergeCell ref="A60:A61"/>
    <mergeCell ref="A62:A63"/>
    <mergeCell ref="A64:A65"/>
    <mergeCell ref="A66:A67"/>
    <mergeCell ref="A68:A69"/>
    <mergeCell ref="A70:A71"/>
    <mergeCell ref="A72:A73"/>
    <mergeCell ref="A74:A75"/>
    <mergeCell ref="A77:A78"/>
    <mergeCell ref="A79:A80"/>
    <mergeCell ref="A81:A82"/>
    <mergeCell ref="A83:A84"/>
    <mergeCell ref="A85:A86"/>
    <mergeCell ref="A87:A88"/>
    <mergeCell ref="A89:A90"/>
    <mergeCell ref="A91:A92"/>
    <mergeCell ref="A94:A95"/>
    <mergeCell ref="A104:A105"/>
    <mergeCell ref="B116:F116"/>
    <mergeCell ref="B117:F117"/>
    <mergeCell ref="B119:F119"/>
    <mergeCell ref="B120:F120"/>
    <mergeCell ref="A121:J121"/>
    <mergeCell ref="A123:J123"/>
  </mergeCells>
  <printOptions/>
  <pageMargins left="0" right="0" top="0.39375" bottom="0.5902777777777778" header="0.5118055555555555" footer="0.5118055555555555"/>
  <pageSetup horizontalDpi="300" verticalDpi="300" orientation="landscape" paperSize="9" scale="80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9"/>
  <sheetViews>
    <sheetView view="pageBreakPreview" zoomScale="90" zoomScaleNormal="70" zoomScaleSheetLayoutView="90" workbookViewId="0" topLeftCell="A1">
      <selection activeCell="P1" sqref="P1"/>
    </sheetView>
  </sheetViews>
  <sheetFormatPr defaultColWidth="8.00390625" defaultRowHeight="12.75"/>
  <cols>
    <col min="1" max="1" width="59.625" style="1" customWidth="1"/>
    <col min="2" max="2" width="21.375" style="2" customWidth="1"/>
    <col min="3" max="3" width="16.125" style="2" customWidth="1"/>
    <col min="4" max="4" width="15.50390625" style="2" customWidth="1"/>
    <col min="5" max="5" width="16.375" style="2" customWidth="1"/>
    <col min="6" max="6" width="14.25390625" style="2" customWidth="1"/>
    <col min="7" max="10" width="14.375" style="2" customWidth="1"/>
    <col min="11" max="16384" width="7.875" style="1" customWidth="1"/>
  </cols>
  <sheetData>
    <row r="1" spans="1:1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5" t="s">
        <v>44</v>
      </c>
      <c r="B4" s="5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 ht="36" customHeight="1">
      <c r="A6" s="57" t="s">
        <v>4</v>
      </c>
      <c r="B6" s="57" t="s">
        <v>5</v>
      </c>
      <c r="C6" s="57" t="s">
        <v>6</v>
      </c>
      <c r="D6" s="57"/>
      <c r="E6" s="57" t="s">
        <v>7</v>
      </c>
      <c r="F6" s="57" t="s">
        <v>8</v>
      </c>
      <c r="G6" s="57"/>
      <c r="H6" s="57"/>
      <c r="I6" s="57"/>
      <c r="J6" s="57"/>
    </row>
    <row r="7" spans="1:10" ht="16.5" customHeight="1">
      <c r="A7" s="57"/>
      <c r="B7" s="57"/>
      <c r="C7" s="57" t="s">
        <v>9</v>
      </c>
      <c r="D7" s="57" t="s">
        <v>10</v>
      </c>
      <c r="E7" s="57" t="s">
        <v>11</v>
      </c>
      <c r="F7" s="57" t="s">
        <v>12</v>
      </c>
      <c r="G7" s="57" t="s">
        <v>13</v>
      </c>
      <c r="H7" s="57" t="s">
        <v>14</v>
      </c>
      <c r="I7" s="57" t="s">
        <v>15</v>
      </c>
      <c r="J7" s="57" t="s">
        <v>16</v>
      </c>
    </row>
    <row r="8" spans="1:10" ht="15.75" customHeight="1">
      <c r="A8" s="8" t="s">
        <v>45</v>
      </c>
      <c r="B8" s="7" t="s">
        <v>18</v>
      </c>
      <c r="C8" s="58">
        <f>C11+C21</f>
        <v>4</v>
      </c>
      <c r="D8" s="58">
        <f>D11+D21</f>
        <v>4</v>
      </c>
      <c r="E8" s="58">
        <f>E11+E21</f>
        <v>4</v>
      </c>
      <c r="F8" s="58">
        <f>F11+F21</f>
        <v>4</v>
      </c>
      <c r="G8" s="58">
        <f>G11+G21</f>
        <v>4</v>
      </c>
      <c r="H8" s="58">
        <f>H11+H21</f>
        <v>4</v>
      </c>
      <c r="I8" s="58">
        <f>I11+I21</f>
        <v>4</v>
      </c>
      <c r="J8" s="58">
        <f>J11+J21</f>
        <v>4</v>
      </c>
    </row>
    <row r="9" spans="1:10" ht="16.5">
      <c r="A9" s="8"/>
      <c r="B9" s="59" t="s">
        <v>19</v>
      </c>
      <c r="C9" s="11"/>
      <c r="D9" s="12">
        <f>D8/C8*100</f>
        <v>100</v>
      </c>
      <c r="E9" s="12">
        <f>E8/D8*100</f>
        <v>100</v>
      </c>
      <c r="F9" s="12">
        <f>F8/E8*100</f>
        <v>100</v>
      </c>
      <c r="G9" s="12">
        <f>G8/F8*100</f>
        <v>100</v>
      </c>
      <c r="H9" s="12">
        <f>H8/G8*100</f>
        <v>100</v>
      </c>
      <c r="I9" s="12">
        <f>I8/H8*100</f>
        <v>100</v>
      </c>
      <c r="J9" s="12">
        <f>J8/I8*100</f>
        <v>100</v>
      </c>
    </row>
    <row r="10" spans="1:10" ht="16.5">
      <c r="A10" s="8" t="s">
        <v>20</v>
      </c>
      <c r="B10" s="7"/>
      <c r="C10" s="11"/>
      <c r="D10" s="11"/>
      <c r="E10" s="11"/>
      <c r="F10" s="11"/>
      <c r="G10" s="11"/>
      <c r="H10" s="11"/>
      <c r="I10" s="11"/>
      <c r="J10" s="11"/>
    </row>
    <row r="11" spans="1:10" ht="15.75" customHeight="1">
      <c r="A11" s="14" t="s">
        <v>21</v>
      </c>
      <c r="B11" s="60" t="s">
        <v>18</v>
      </c>
      <c r="C11" s="16">
        <f>SUM(C14:C20)</f>
        <v>4</v>
      </c>
      <c r="D11" s="16">
        <f>SUM(D14:D20)</f>
        <v>4</v>
      </c>
      <c r="E11" s="16">
        <f>SUM(E14:E20)</f>
        <v>4</v>
      </c>
      <c r="F11" s="16">
        <f>SUM(F14:F20)</f>
        <v>4</v>
      </c>
      <c r="G11" s="16">
        <f>SUM(G14:G20)</f>
        <v>4</v>
      </c>
      <c r="H11" s="16">
        <f>SUM(H14:H20)</f>
        <v>4</v>
      </c>
      <c r="I11" s="16">
        <f>SUM(I14:I20)</f>
        <v>4</v>
      </c>
      <c r="J11" s="16">
        <f>SUM(J14:J20)</f>
        <v>4</v>
      </c>
    </row>
    <row r="12" spans="1:10" ht="16.5">
      <c r="A12" s="14"/>
      <c r="B12" s="59" t="s">
        <v>19</v>
      </c>
      <c r="C12" s="17"/>
      <c r="D12" s="12">
        <f>D11/C11*100</f>
        <v>100</v>
      </c>
      <c r="E12" s="12">
        <f>E11/D11*100</f>
        <v>100</v>
      </c>
      <c r="F12" s="12">
        <f>F11/E11*100</f>
        <v>100</v>
      </c>
      <c r="G12" s="12">
        <f>G11/F11*100</f>
        <v>100</v>
      </c>
      <c r="H12" s="12">
        <f>H11/G11*100</f>
        <v>100</v>
      </c>
      <c r="I12" s="12">
        <f>I11/H11*100</f>
        <v>100</v>
      </c>
      <c r="J12" s="12">
        <f>J11/I11*100</f>
        <v>100</v>
      </c>
    </row>
    <row r="13" spans="1:10" ht="16.5">
      <c r="A13" s="10" t="s">
        <v>22</v>
      </c>
      <c r="B13" s="59"/>
      <c r="C13" s="61"/>
      <c r="D13" s="61"/>
      <c r="E13" s="62"/>
      <c r="F13" s="62"/>
      <c r="G13" s="62"/>
      <c r="H13" s="62"/>
      <c r="I13" s="62"/>
      <c r="J13" s="62"/>
    </row>
    <row r="14" spans="1:10" ht="16.5">
      <c r="A14" s="20" t="s">
        <v>23</v>
      </c>
      <c r="B14" s="59" t="s">
        <v>18</v>
      </c>
      <c r="C14" s="21">
        <v>1</v>
      </c>
      <c r="D14" s="63">
        <v>1</v>
      </c>
      <c r="E14" s="63">
        <v>1</v>
      </c>
      <c r="F14" s="63">
        <v>1</v>
      </c>
      <c r="G14" s="63">
        <v>1</v>
      </c>
      <c r="H14" s="63">
        <v>1</v>
      </c>
      <c r="I14" s="63">
        <v>1</v>
      </c>
      <c r="J14" s="63">
        <v>1</v>
      </c>
    </row>
    <row r="15" spans="1:10" ht="16.5">
      <c r="A15" s="20" t="s">
        <v>24</v>
      </c>
      <c r="B15" s="59" t="s">
        <v>18</v>
      </c>
      <c r="C15" s="63">
        <v>1</v>
      </c>
      <c r="D15" s="63">
        <v>1</v>
      </c>
      <c r="E15" s="63">
        <v>1</v>
      </c>
      <c r="F15" s="63">
        <v>1</v>
      </c>
      <c r="G15" s="63">
        <v>1</v>
      </c>
      <c r="H15" s="63">
        <v>1</v>
      </c>
      <c r="I15" s="63">
        <v>1</v>
      </c>
      <c r="J15" s="63">
        <v>1</v>
      </c>
    </row>
    <row r="16" spans="1:10" ht="16.5">
      <c r="A16" s="20" t="s">
        <v>25</v>
      </c>
      <c r="B16" s="59" t="s">
        <v>18</v>
      </c>
      <c r="C16" s="63">
        <v>2</v>
      </c>
      <c r="D16" s="21">
        <v>2</v>
      </c>
      <c r="E16" s="21">
        <v>2</v>
      </c>
      <c r="F16" s="21">
        <v>2</v>
      </c>
      <c r="G16" s="21">
        <v>2</v>
      </c>
      <c r="H16" s="21">
        <v>2</v>
      </c>
      <c r="I16" s="21">
        <v>2</v>
      </c>
      <c r="J16" s="21">
        <v>2</v>
      </c>
    </row>
    <row r="17" spans="1:10" ht="16.5">
      <c r="A17" s="20" t="s">
        <v>26</v>
      </c>
      <c r="B17" s="59" t="s">
        <v>18</v>
      </c>
      <c r="C17" s="21"/>
      <c r="D17" s="21"/>
      <c r="E17" s="21"/>
      <c r="F17" s="21"/>
      <c r="G17" s="21"/>
      <c r="H17" s="21"/>
      <c r="I17" s="21"/>
      <c r="J17" s="21"/>
    </row>
    <row r="18" spans="1:10" ht="16.5">
      <c r="A18" s="20" t="s">
        <v>27</v>
      </c>
      <c r="B18" s="59" t="s">
        <v>18</v>
      </c>
      <c r="C18" s="21"/>
      <c r="D18" s="21"/>
      <c r="E18" s="21"/>
      <c r="F18" s="21"/>
      <c r="G18" s="21"/>
      <c r="H18" s="21"/>
      <c r="I18" s="21"/>
      <c r="J18" s="21"/>
    </row>
    <row r="19" spans="1:10" ht="16.5">
      <c r="A19" s="20" t="s">
        <v>28</v>
      </c>
      <c r="B19" s="59" t="s">
        <v>18</v>
      </c>
      <c r="C19" s="21"/>
      <c r="D19" s="21"/>
      <c r="E19" s="21"/>
      <c r="F19" s="21"/>
      <c r="G19" s="21"/>
      <c r="H19" s="21"/>
      <c r="I19" s="21"/>
      <c r="J19" s="21"/>
    </row>
    <row r="20" spans="1:10" ht="16.5">
      <c r="A20" s="20" t="s">
        <v>29</v>
      </c>
      <c r="B20" s="59" t="s">
        <v>18</v>
      </c>
      <c r="C20" s="21"/>
      <c r="D20" s="21"/>
      <c r="E20" s="21"/>
      <c r="F20" s="21"/>
      <c r="G20" s="21"/>
      <c r="H20" s="21"/>
      <c r="I20" s="21"/>
      <c r="J20" s="21"/>
    </row>
    <row r="21" spans="1:10" ht="15.75" customHeight="1">
      <c r="A21" s="22" t="s">
        <v>30</v>
      </c>
      <c r="B21" s="60" t="s">
        <v>31</v>
      </c>
      <c r="C21" s="16">
        <f>SUM(C24:C30)</f>
        <v>0</v>
      </c>
      <c r="D21" s="16">
        <f>SUM(D24:D30)</f>
        <v>0</v>
      </c>
      <c r="E21" s="16">
        <f>SUM(E24:E30)</f>
        <v>0</v>
      </c>
      <c r="F21" s="16">
        <f>SUM(F24:F30)</f>
        <v>0</v>
      </c>
      <c r="G21" s="16">
        <f>SUM(G24:G30)</f>
        <v>0</v>
      </c>
      <c r="H21" s="16">
        <f>SUM(H24:H30)</f>
        <v>0</v>
      </c>
      <c r="I21" s="16">
        <f>SUM(I24:I30)</f>
        <v>0</v>
      </c>
      <c r="J21" s="16">
        <f>SUM(J24:J30)</f>
        <v>0</v>
      </c>
    </row>
    <row r="22" spans="1:10" ht="16.5">
      <c r="A22" s="22"/>
      <c r="B22" s="59" t="s">
        <v>19</v>
      </c>
      <c r="C22" s="17"/>
      <c r="D22" s="12" t="e">
        <f>D21/C21*100</f>
        <v>#DIV/0!</v>
      </c>
      <c r="E22" s="12" t="e">
        <f>E21/D21*100</f>
        <v>#DIV/0!</v>
      </c>
      <c r="F22" s="12" t="e">
        <f>F21/E21*100</f>
        <v>#DIV/0!</v>
      </c>
      <c r="G22" s="12" t="e">
        <f>G21/F21*100</f>
        <v>#DIV/0!</v>
      </c>
      <c r="H22" s="12" t="e">
        <f>H21/G21*100</f>
        <v>#DIV/0!</v>
      </c>
      <c r="I22" s="12" t="e">
        <f>I21/H21*100</f>
        <v>#DIV/0!</v>
      </c>
      <c r="J22" s="12" t="e">
        <f>J21/I21*100</f>
        <v>#DIV/0!</v>
      </c>
    </row>
    <row r="23" spans="1:10" ht="16.5">
      <c r="A23" s="10" t="s">
        <v>22</v>
      </c>
      <c r="B23" s="59"/>
      <c r="C23" s="64"/>
      <c r="D23" s="64"/>
      <c r="E23" s="64"/>
      <c r="F23" s="64"/>
      <c r="G23" s="64"/>
      <c r="H23" s="64"/>
      <c r="I23" s="64"/>
      <c r="J23" s="64"/>
    </row>
    <row r="24" spans="1:10" ht="16.5">
      <c r="A24" s="20" t="s">
        <v>23</v>
      </c>
      <c r="B24" s="59" t="s">
        <v>31</v>
      </c>
      <c r="C24" s="21"/>
      <c r="D24" s="21"/>
      <c r="E24" s="21"/>
      <c r="F24" s="21"/>
      <c r="G24" s="21"/>
      <c r="H24" s="21"/>
      <c r="I24" s="21"/>
      <c r="J24" s="21"/>
    </row>
    <row r="25" spans="1:10" ht="16.5">
      <c r="A25" s="20" t="s">
        <v>24</v>
      </c>
      <c r="B25" s="59" t="s">
        <v>31</v>
      </c>
      <c r="C25" s="21"/>
      <c r="D25" s="21"/>
      <c r="E25" s="21"/>
      <c r="F25" s="21"/>
      <c r="G25" s="21"/>
      <c r="H25" s="21"/>
      <c r="I25" s="21"/>
      <c r="J25" s="21"/>
    </row>
    <row r="26" spans="1:10" ht="16.5">
      <c r="A26" s="20" t="s">
        <v>25</v>
      </c>
      <c r="B26" s="59" t="s">
        <v>31</v>
      </c>
      <c r="C26" s="21"/>
      <c r="D26" s="21"/>
      <c r="E26" s="21"/>
      <c r="F26" s="21"/>
      <c r="G26" s="21"/>
      <c r="H26" s="21"/>
      <c r="I26" s="21"/>
      <c r="J26" s="21"/>
    </row>
    <row r="27" spans="1:10" ht="16.5">
      <c r="A27" s="20" t="s">
        <v>26</v>
      </c>
      <c r="B27" s="59" t="s">
        <v>31</v>
      </c>
      <c r="C27" s="21"/>
      <c r="D27" s="21"/>
      <c r="E27" s="21"/>
      <c r="F27" s="21"/>
      <c r="G27" s="21"/>
      <c r="H27" s="21"/>
      <c r="I27" s="21"/>
      <c r="J27" s="21"/>
    </row>
    <row r="28" spans="1:10" ht="16.5">
      <c r="A28" s="20" t="s">
        <v>27</v>
      </c>
      <c r="B28" s="59" t="s">
        <v>31</v>
      </c>
      <c r="C28" s="21"/>
      <c r="D28" s="21"/>
      <c r="E28" s="21"/>
      <c r="F28" s="21"/>
      <c r="G28" s="21"/>
      <c r="H28" s="21"/>
      <c r="I28" s="21"/>
      <c r="J28" s="21"/>
    </row>
    <row r="29" spans="1:10" ht="16.5">
      <c r="A29" s="20" t="s">
        <v>28</v>
      </c>
      <c r="B29" s="59" t="s">
        <v>31</v>
      </c>
      <c r="C29" s="21"/>
      <c r="D29" s="21"/>
      <c r="E29" s="21"/>
      <c r="F29" s="21"/>
      <c r="G29" s="21"/>
      <c r="H29" s="21"/>
      <c r="I29" s="21"/>
      <c r="J29" s="21"/>
    </row>
    <row r="30" spans="1:10" ht="16.5">
      <c r="A30" s="20" t="s">
        <v>29</v>
      </c>
      <c r="B30" s="59" t="s">
        <v>31</v>
      </c>
      <c r="C30" s="21"/>
      <c r="D30" s="21"/>
      <c r="E30" s="21"/>
      <c r="F30" s="21"/>
      <c r="G30" s="21"/>
      <c r="H30" s="21"/>
      <c r="I30" s="21"/>
      <c r="J30" s="21"/>
    </row>
    <row r="31" spans="1:10" ht="15.75" customHeight="1">
      <c r="A31" s="8" t="s">
        <v>46</v>
      </c>
      <c r="B31" s="7" t="s">
        <v>31</v>
      </c>
      <c r="C31" s="9">
        <f>C34+C44</f>
        <v>539</v>
      </c>
      <c r="D31" s="9">
        <f>D34+D44</f>
        <v>503</v>
      </c>
      <c r="E31" s="9">
        <f>E34+E44</f>
        <v>511</v>
      </c>
      <c r="F31" s="9">
        <f>F34+F44</f>
        <v>521</v>
      </c>
      <c r="G31" s="9">
        <f>G34+G44</f>
        <v>529</v>
      </c>
      <c r="H31" s="9">
        <f>H34+H44</f>
        <v>537</v>
      </c>
      <c r="I31" s="9">
        <f>I34+I44</f>
        <v>545</v>
      </c>
      <c r="J31" s="9">
        <f>J34+J44</f>
        <v>554</v>
      </c>
    </row>
    <row r="32" spans="1:10" ht="16.5">
      <c r="A32" s="8"/>
      <c r="B32" s="59" t="s">
        <v>19</v>
      </c>
      <c r="C32" s="17"/>
      <c r="D32" s="12">
        <f>D31/C31*100</f>
        <v>93.32096474953617</v>
      </c>
      <c r="E32" s="12">
        <f>E31/D31*100</f>
        <v>101.59045725646124</v>
      </c>
      <c r="F32" s="12">
        <f>F31/E31*100</f>
        <v>101.95694716242663</v>
      </c>
      <c r="G32" s="12">
        <f>G31/F31*100</f>
        <v>101.53550863723608</v>
      </c>
      <c r="H32" s="12">
        <f>H31/G31*100</f>
        <v>101.51228733459357</v>
      </c>
      <c r="I32" s="12">
        <f>I31/H31*100</f>
        <v>101.48975791433892</v>
      </c>
      <c r="J32" s="12">
        <f>J31/I31*100</f>
        <v>101.65137614678899</v>
      </c>
    </row>
    <row r="33" spans="1:10" ht="16.5">
      <c r="A33" s="8" t="s">
        <v>20</v>
      </c>
      <c r="B33" s="7"/>
      <c r="C33" s="11"/>
      <c r="D33" s="11"/>
      <c r="E33" s="11"/>
      <c r="F33" s="11"/>
      <c r="G33" s="11"/>
      <c r="H33" s="11"/>
      <c r="I33" s="11"/>
      <c r="J33" s="11"/>
    </row>
    <row r="34" spans="1:10" ht="15.75" customHeight="1">
      <c r="A34" s="8" t="s">
        <v>33</v>
      </c>
      <c r="B34" s="7" t="s">
        <v>31</v>
      </c>
      <c r="C34" s="16">
        <f>SUM(C37:C43)</f>
        <v>539</v>
      </c>
      <c r="D34" s="16">
        <f>SUM(D37:D43)</f>
        <v>503</v>
      </c>
      <c r="E34" s="16">
        <f>SUM(E37:E43)</f>
        <v>511</v>
      </c>
      <c r="F34" s="16">
        <f>SUM(F37:F43)</f>
        <v>521</v>
      </c>
      <c r="G34" s="16">
        <f>SUM(G37:G43)</f>
        <v>529</v>
      </c>
      <c r="H34" s="16">
        <f>SUM(H37:H43)</f>
        <v>537</v>
      </c>
      <c r="I34" s="16">
        <f>SUM(I37:I43)</f>
        <v>545</v>
      </c>
      <c r="J34" s="16">
        <f>SUM(J37:J43)</f>
        <v>554</v>
      </c>
    </row>
    <row r="35" spans="1:10" ht="16.5">
      <c r="A35" s="8"/>
      <c r="B35" s="59" t="s">
        <v>19</v>
      </c>
      <c r="C35" s="17"/>
      <c r="D35" s="12">
        <f>D34/C34*100</f>
        <v>93.32096474953617</v>
      </c>
      <c r="E35" s="12">
        <f>E34/D34*100</f>
        <v>101.59045725646124</v>
      </c>
      <c r="F35" s="12">
        <f>F34/E34*100</f>
        <v>101.95694716242663</v>
      </c>
      <c r="G35" s="12">
        <f>G34/F34*100</f>
        <v>101.53550863723608</v>
      </c>
      <c r="H35" s="12">
        <f>H34/G34*100</f>
        <v>101.51228733459357</v>
      </c>
      <c r="I35" s="12">
        <f>I34/H34*100</f>
        <v>101.48975791433892</v>
      </c>
      <c r="J35" s="12">
        <f>J34/I34*100</f>
        <v>101.65137614678899</v>
      </c>
    </row>
    <row r="36" spans="1:10" ht="16.5">
      <c r="A36" s="20" t="s">
        <v>22</v>
      </c>
      <c r="B36" s="59"/>
      <c r="C36" s="65"/>
      <c r="D36" s="66"/>
      <c r="E36" s="21"/>
      <c r="F36" s="21"/>
      <c r="G36" s="21"/>
      <c r="H36" s="21"/>
      <c r="I36" s="21"/>
      <c r="J36" s="21"/>
    </row>
    <row r="37" spans="1:10" ht="16.5">
      <c r="A37" s="20" t="s">
        <v>23</v>
      </c>
      <c r="B37" s="59" t="s">
        <v>31</v>
      </c>
      <c r="C37" s="21">
        <v>142</v>
      </c>
      <c r="D37" s="21">
        <v>205</v>
      </c>
      <c r="E37" s="21">
        <v>208</v>
      </c>
      <c r="F37" s="21">
        <v>212</v>
      </c>
      <c r="G37" s="21">
        <v>216</v>
      </c>
      <c r="H37" s="21">
        <v>219</v>
      </c>
      <c r="I37" s="21">
        <v>222</v>
      </c>
      <c r="J37" s="21">
        <v>226</v>
      </c>
    </row>
    <row r="38" spans="1:10" ht="16.5">
      <c r="A38" s="20" t="s">
        <v>24</v>
      </c>
      <c r="B38" s="59" t="s">
        <v>31</v>
      </c>
      <c r="C38" s="21">
        <v>82</v>
      </c>
      <c r="D38" s="21">
        <v>79</v>
      </c>
      <c r="E38" s="21">
        <v>80</v>
      </c>
      <c r="F38" s="21">
        <v>82</v>
      </c>
      <c r="G38" s="21">
        <v>83</v>
      </c>
      <c r="H38" s="21">
        <v>84</v>
      </c>
      <c r="I38" s="21">
        <v>86</v>
      </c>
      <c r="J38" s="21">
        <v>87</v>
      </c>
    </row>
    <row r="39" spans="1:10" ht="16.5">
      <c r="A39" s="20" t="s">
        <v>25</v>
      </c>
      <c r="B39" s="59" t="s">
        <v>31</v>
      </c>
      <c r="C39" s="21">
        <v>315</v>
      </c>
      <c r="D39" s="21">
        <v>219</v>
      </c>
      <c r="E39" s="21">
        <v>223</v>
      </c>
      <c r="F39" s="21">
        <v>227</v>
      </c>
      <c r="G39" s="21">
        <v>230</v>
      </c>
      <c r="H39" s="21">
        <v>234</v>
      </c>
      <c r="I39" s="21">
        <v>237</v>
      </c>
      <c r="J39" s="21">
        <v>241</v>
      </c>
    </row>
    <row r="40" spans="1:10" ht="16.5">
      <c r="A40" s="20" t="s">
        <v>26</v>
      </c>
      <c r="B40" s="59" t="s">
        <v>31</v>
      </c>
      <c r="C40" s="21"/>
      <c r="D40" s="21"/>
      <c r="E40" s="21"/>
      <c r="F40" s="21"/>
      <c r="G40" s="21"/>
      <c r="H40" s="21"/>
      <c r="I40" s="21"/>
      <c r="J40" s="21"/>
    </row>
    <row r="41" spans="1:10" ht="16.5">
      <c r="A41" s="20" t="s">
        <v>27</v>
      </c>
      <c r="B41" s="59" t="s">
        <v>31</v>
      </c>
      <c r="C41" s="21"/>
      <c r="D41" s="21"/>
      <c r="E41" s="21"/>
      <c r="F41" s="21"/>
      <c r="G41" s="21"/>
      <c r="H41" s="21"/>
      <c r="I41" s="21"/>
      <c r="J41" s="21"/>
    </row>
    <row r="42" spans="1:10" ht="16.5">
      <c r="A42" s="20" t="s">
        <v>28</v>
      </c>
      <c r="B42" s="59" t="s">
        <v>31</v>
      </c>
      <c r="C42" s="21"/>
      <c r="D42" s="21"/>
      <c r="E42" s="21"/>
      <c r="F42" s="21"/>
      <c r="G42" s="21"/>
      <c r="H42" s="21"/>
      <c r="I42" s="21"/>
      <c r="J42" s="21"/>
    </row>
    <row r="43" spans="1:10" ht="16.5">
      <c r="A43" s="20" t="s">
        <v>29</v>
      </c>
      <c r="B43" s="59" t="s">
        <v>31</v>
      </c>
      <c r="C43" s="21"/>
      <c r="D43" s="21"/>
      <c r="E43" s="21"/>
      <c r="F43" s="21"/>
      <c r="G43" s="21"/>
      <c r="H43" s="21"/>
      <c r="I43" s="21"/>
      <c r="J43" s="21"/>
    </row>
    <row r="44" spans="1:10" ht="15.75" customHeight="1">
      <c r="A44" s="8" t="s">
        <v>34</v>
      </c>
      <c r="B44" s="7" t="s">
        <v>31</v>
      </c>
      <c r="C44" s="16">
        <f>SUM(C47:C53)</f>
        <v>0</v>
      </c>
      <c r="D44" s="16">
        <f>SUM(D47:D53)</f>
        <v>0</v>
      </c>
      <c r="E44" s="16">
        <f>SUM(E47:E53)</f>
        <v>0</v>
      </c>
      <c r="F44" s="16">
        <f>SUM(F47:F53)</f>
        <v>0</v>
      </c>
      <c r="G44" s="16">
        <f>SUM(G47:G53)</f>
        <v>0</v>
      </c>
      <c r="H44" s="16">
        <f>SUM(H47:H53)</f>
        <v>0</v>
      </c>
      <c r="I44" s="16">
        <f>SUM(I47:I53)</f>
        <v>0</v>
      </c>
      <c r="J44" s="16">
        <f>SUM(J47:J53)</f>
        <v>0</v>
      </c>
    </row>
    <row r="45" spans="1:10" ht="16.5">
      <c r="A45" s="8"/>
      <c r="B45" s="59" t="s">
        <v>19</v>
      </c>
      <c r="C45" s="17"/>
      <c r="D45" s="12" t="e">
        <f>D44/C44*100</f>
        <v>#DIV/0!</v>
      </c>
      <c r="E45" s="12" t="e">
        <f>E44/D44*100</f>
        <v>#DIV/0!</v>
      </c>
      <c r="F45" s="12" t="e">
        <f>F44/E44*100</f>
        <v>#DIV/0!</v>
      </c>
      <c r="G45" s="12" t="e">
        <f>G44/F44*100</f>
        <v>#DIV/0!</v>
      </c>
      <c r="H45" s="12" t="e">
        <f>H44/G44*100</f>
        <v>#DIV/0!</v>
      </c>
      <c r="I45" s="12" t="e">
        <f>I44/H44*100</f>
        <v>#DIV/0!</v>
      </c>
      <c r="J45" s="12" t="e">
        <f>J44/I44*100</f>
        <v>#DIV/0!</v>
      </c>
    </row>
    <row r="46" spans="1:10" ht="16.5">
      <c r="A46" s="20" t="s">
        <v>22</v>
      </c>
      <c r="B46" s="59"/>
      <c r="C46" s="67"/>
      <c r="D46" s="67"/>
      <c r="E46" s="67"/>
      <c r="F46" s="67"/>
      <c r="G46" s="67"/>
      <c r="H46" s="67"/>
      <c r="I46" s="67"/>
      <c r="J46" s="67"/>
    </row>
    <row r="47" spans="1:10" ht="16.5">
      <c r="A47" s="20" t="s">
        <v>23</v>
      </c>
      <c r="B47" s="59" t="s">
        <v>31</v>
      </c>
      <c r="C47" s="21"/>
      <c r="D47" s="21"/>
      <c r="E47" s="21"/>
      <c r="F47" s="21"/>
      <c r="G47" s="21"/>
      <c r="H47" s="21"/>
      <c r="I47" s="21"/>
      <c r="J47" s="21"/>
    </row>
    <row r="48" spans="1:10" ht="16.5">
      <c r="A48" s="20" t="s">
        <v>24</v>
      </c>
      <c r="B48" s="59" t="s">
        <v>31</v>
      </c>
      <c r="C48" s="21"/>
      <c r="D48" s="21"/>
      <c r="E48" s="21"/>
      <c r="F48" s="21"/>
      <c r="G48" s="21"/>
      <c r="H48" s="21"/>
      <c r="I48" s="21"/>
      <c r="J48" s="21"/>
    </row>
    <row r="49" spans="1:10" ht="16.5">
      <c r="A49" s="20" t="s">
        <v>25</v>
      </c>
      <c r="B49" s="59" t="s">
        <v>31</v>
      </c>
      <c r="C49" s="21"/>
      <c r="D49" s="21"/>
      <c r="E49" s="21"/>
      <c r="F49" s="21"/>
      <c r="G49" s="21"/>
      <c r="H49" s="21"/>
      <c r="I49" s="21"/>
      <c r="J49" s="21"/>
    </row>
    <row r="50" spans="1:10" ht="16.5">
      <c r="A50" s="20" t="s">
        <v>26</v>
      </c>
      <c r="B50" s="59" t="s">
        <v>31</v>
      </c>
      <c r="C50" s="21"/>
      <c r="D50" s="21"/>
      <c r="E50" s="21"/>
      <c r="F50" s="21"/>
      <c r="G50" s="21"/>
      <c r="H50" s="21"/>
      <c r="I50" s="21"/>
      <c r="J50" s="21"/>
    </row>
    <row r="51" spans="1:10" ht="16.5">
      <c r="A51" s="20" t="s">
        <v>27</v>
      </c>
      <c r="B51" s="59" t="s">
        <v>31</v>
      </c>
      <c r="C51" s="21"/>
      <c r="D51" s="21"/>
      <c r="E51" s="21"/>
      <c r="F51" s="21"/>
      <c r="G51" s="21"/>
      <c r="H51" s="21"/>
      <c r="I51" s="21"/>
      <c r="J51" s="21"/>
    </row>
    <row r="52" spans="1:10" ht="16.5">
      <c r="A52" s="20" t="s">
        <v>28</v>
      </c>
      <c r="B52" s="59" t="s">
        <v>31</v>
      </c>
      <c r="C52" s="21"/>
      <c r="D52" s="21"/>
      <c r="E52" s="21"/>
      <c r="F52" s="21"/>
      <c r="G52" s="21"/>
      <c r="H52" s="21"/>
      <c r="I52" s="21"/>
      <c r="J52" s="21"/>
    </row>
    <row r="53" spans="1:10" ht="16.5">
      <c r="A53" s="20" t="s">
        <v>29</v>
      </c>
      <c r="B53" s="59" t="s">
        <v>31</v>
      </c>
      <c r="C53" s="21"/>
      <c r="D53" s="21"/>
      <c r="E53" s="21"/>
      <c r="F53" s="21"/>
      <c r="G53" s="21"/>
      <c r="H53" s="21"/>
      <c r="I53" s="21"/>
      <c r="J53" s="21"/>
    </row>
    <row r="54" spans="1:10" ht="28.5" customHeight="1">
      <c r="A54" s="8" t="s">
        <v>47</v>
      </c>
      <c r="B54" s="7" t="s">
        <v>36</v>
      </c>
      <c r="C54" s="11">
        <f>C57+C74</f>
        <v>583.7073</v>
      </c>
      <c r="D54" s="11">
        <f>D57+D74</f>
        <v>478.7</v>
      </c>
      <c r="E54" s="11">
        <f>E57+E74</f>
        <v>501.6650580600001</v>
      </c>
      <c r="F54" s="11">
        <f>F57+F74</f>
        <v>531.0610251341303</v>
      </c>
      <c r="G54" s="11">
        <f>G57+G74</f>
        <v>560.8144094466026</v>
      </c>
      <c r="H54" s="11">
        <f>H57+H74</f>
        <v>593.2369691849825</v>
      </c>
      <c r="I54" s="11">
        <f>I57+I74</f>
        <v>629.3481340310293</v>
      </c>
      <c r="J54" s="11">
        <f>J57+J74</f>
        <v>668.9151127609707</v>
      </c>
    </row>
    <row r="55" spans="1:10" ht="16.5">
      <c r="A55" s="8"/>
      <c r="B55" s="59" t="s">
        <v>19</v>
      </c>
      <c r="C55" s="11"/>
      <c r="D55" s="12">
        <f>D54/C54*100</f>
        <v>82.01028152294822</v>
      </c>
      <c r="E55" s="12">
        <f>E54/D54*100</f>
        <v>104.79738000000003</v>
      </c>
      <c r="F55" s="12">
        <f>F54/E54*100</f>
        <v>105.85968000000001</v>
      </c>
      <c r="G55" s="12">
        <f>G54/F54*100</f>
        <v>105.60262999999999</v>
      </c>
      <c r="H55" s="12">
        <f>H54/G54*100</f>
        <v>105.78133500000004</v>
      </c>
      <c r="I55" s="12">
        <f>I54/H54*100</f>
        <v>106.08714000000002</v>
      </c>
      <c r="J55" s="12">
        <f>J54/I54*100</f>
        <v>106.28697800000002</v>
      </c>
    </row>
    <row r="56" spans="1:10" ht="16.5">
      <c r="A56" s="8" t="s">
        <v>20</v>
      </c>
      <c r="B56" s="7"/>
      <c r="C56" s="11"/>
      <c r="D56" s="11"/>
      <c r="E56" s="11"/>
      <c r="F56" s="11"/>
      <c r="G56" s="11"/>
      <c r="H56" s="11"/>
      <c r="I56" s="11"/>
      <c r="J56" s="11"/>
    </row>
    <row r="57" spans="1:10" ht="30" customHeight="1">
      <c r="A57" s="14" t="s">
        <v>37</v>
      </c>
      <c r="B57" s="60" t="s">
        <v>36</v>
      </c>
      <c r="C57" s="17">
        <f>C60+C62+C64+C66+C68+C70+C72</f>
        <v>583.7073</v>
      </c>
      <c r="D57" s="17">
        <f>D60+D62+D64+D66+D68+D70+D72</f>
        <v>478.7</v>
      </c>
      <c r="E57" s="17">
        <f>E60+E62+E64+E66+E68+E70+E72</f>
        <v>501.6650580600001</v>
      </c>
      <c r="F57" s="17">
        <f>F60+F62+F64+F66+F68+F70+F72</f>
        <v>531.0610251341303</v>
      </c>
      <c r="G57" s="17">
        <f>G60+G62+G64+G66+G68+G70+G72</f>
        <v>560.8144094466026</v>
      </c>
      <c r="H57" s="17">
        <f>H60+H62+H64+H66+H68+H70+H72</f>
        <v>593.2369691849825</v>
      </c>
      <c r="I57" s="17">
        <f>I60+I62+I64+I66+I68+I70+I72</f>
        <v>629.3481340310293</v>
      </c>
      <c r="J57" s="17">
        <f>J60+J62+J64+J66+J68+J70+J72</f>
        <v>668.9151127609707</v>
      </c>
    </row>
    <row r="58" spans="1:10" ht="16.5">
      <c r="A58" s="14"/>
      <c r="B58" s="68" t="s">
        <v>19</v>
      </c>
      <c r="C58" s="17"/>
      <c r="D58" s="28">
        <f>D57/C57*100</f>
        <v>82.01028152294822</v>
      </c>
      <c r="E58" s="28">
        <f>E57/D57*100</f>
        <v>104.79738000000003</v>
      </c>
      <c r="F58" s="28">
        <f>F57/E57*100</f>
        <v>105.85968000000001</v>
      </c>
      <c r="G58" s="28">
        <f>G57/F57*100</f>
        <v>105.60262999999999</v>
      </c>
      <c r="H58" s="28">
        <f>H57/G57*100</f>
        <v>105.78133500000004</v>
      </c>
      <c r="I58" s="28">
        <f>I57/H57*100</f>
        <v>106.08714000000002</v>
      </c>
      <c r="J58" s="28">
        <f>J57/I57*100</f>
        <v>106.28697800000002</v>
      </c>
    </row>
    <row r="59" spans="1:10" ht="16.5">
      <c r="A59" s="20" t="s">
        <v>22</v>
      </c>
      <c r="B59" s="68"/>
      <c r="C59" s="69"/>
      <c r="D59" s="29">
        <v>478.7</v>
      </c>
      <c r="E59" s="28">
        <v>501.665063749678</v>
      </c>
      <c r="F59" s="28">
        <v>531.0610311572051</v>
      </c>
      <c r="G59" s="28">
        <v>560.814415807128</v>
      </c>
      <c r="H59" s="28">
        <v>593.2369759132312</v>
      </c>
      <c r="I59" s="28">
        <v>629.3481411688359</v>
      </c>
      <c r="J59" s="28">
        <v>668.9151203475296</v>
      </c>
    </row>
    <row r="60" spans="1:10" ht="30" customHeight="1">
      <c r="A60" s="20" t="s">
        <v>23</v>
      </c>
      <c r="B60" s="59" t="s">
        <v>36</v>
      </c>
      <c r="C60" s="30">
        <v>177.9</v>
      </c>
      <c r="D60" s="30">
        <v>207</v>
      </c>
      <c r="E60" s="30">
        <v>216.93057660000002</v>
      </c>
      <c r="F60" s="30">
        <v>229.64201421091494</v>
      </c>
      <c r="G60" s="30">
        <v>242.50800659169988</v>
      </c>
      <c r="H60" s="30">
        <v>256.52820685458823</v>
      </c>
      <c r="I60" s="30">
        <v>272.14343794531663</v>
      </c>
      <c r="J60" s="30">
        <v>289.2530360173824</v>
      </c>
    </row>
    <row r="61" spans="1:10" ht="16.5">
      <c r="A61" s="20"/>
      <c r="B61" s="59" t="s">
        <v>19</v>
      </c>
      <c r="C61" s="30"/>
      <c r="D61" s="31">
        <f>D60/C60*100</f>
        <v>116.3575042158516</v>
      </c>
      <c r="E61" s="31">
        <f>E60/D60*100</f>
        <v>104.79738</v>
      </c>
      <c r="F61" s="31">
        <f>F60/E60*100</f>
        <v>105.85968000000001</v>
      </c>
      <c r="G61" s="31">
        <f>G60/F60*100</f>
        <v>105.60262999999999</v>
      </c>
      <c r="H61" s="31">
        <f>H60/G60*100</f>
        <v>105.78133500000004</v>
      </c>
      <c r="I61" s="31">
        <f>I60/H60*100</f>
        <v>106.08714000000002</v>
      </c>
      <c r="J61" s="31">
        <f>J60/I60*100</f>
        <v>106.28697800000002</v>
      </c>
    </row>
    <row r="62" spans="1:10" ht="30" customHeight="1">
      <c r="A62" s="20" t="s">
        <v>24</v>
      </c>
      <c r="B62" s="59" t="s">
        <v>36</v>
      </c>
      <c r="C62" s="29">
        <v>155.37</v>
      </c>
      <c r="D62" s="30">
        <v>158.4</v>
      </c>
      <c r="E62" s="30">
        <v>165.99904992</v>
      </c>
      <c r="F62" s="30">
        <v>175.72606304835227</v>
      </c>
      <c r="G62" s="30">
        <v>185.57134417451817</v>
      </c>
      <c r="H62" s="30">
        <v>196.2998452452501</v>
      </c>
      <c r="I62" s="30">
        <v>208.24889164511188</v>
      </c>
      <c r="J62" s="30">
        <v>221.34145364808393</v>
      </c>
    </row>
    <row r="63" spans="1:10" ht="16.5">
      <c r="A63" s="20"/>
      <c r="B63" s="59" t="s">
        <v>19</v>
      </c>
      <c r="C63" s="30"/>
      <c r="D63" s="31">
        <f>D62/C62*100</f>
        <v>101.95018343309519</v>
      </c>
      <c r="E63" s="31">
        <f>E62/D62*100</f>
        <v>104.79738</v>
      </c>
      <c r="F63" s="31">
        <f>F62/E62*100</f>
        <v>105.85968000000001</v>
      </c>
      <c r="G63" s="31">
        <f>G62/F62*100</f>
        <v>105.60263</v>
      </c>
      <c r="H63" s="31">
        <f>H62/G62*100</f>
        <v>105.78133500000003</v>
      </c>
      <c r="I63" s="31">
        <f>I62/H62*100</f>
        <v>106.08714000000003</v>
      </c>
      <c r="J63" s="31">
        <f>J62/I62*100</f>
        <v>106.28697800000002</v>
      </c>
    </row>
    <row r="64" spans="1:10" ht="30" customHeight="1">
      <c r="A64" s="20" t="s">
        <v>25</v>
      </c>
      <c r="B64" s="59" t="s">
        <v>36</v>
      </c>
      <c r="C64" s="29">
        <v>250.43730000000005</v>
      </c>
      <c r="D64" s="30">
        <v>113.3</v>
      </c>
      <c r="E64" s="30">
        <v>118.73543154000001</v>
      </c>
      <c r="F64" s="30">
        <v>125.6929478748631</v>
      </c>
      <c r="G64" s="30">
        <v>132.73505868038453</v>
      </c>
      <c r="H64" s="30">
        <v>140.40891708514417</v>
      </c>
      <c r="I64" s="30">
        <v>148.95580444060084</v>
      </c>
      <c r="J64" s="30">
        <v>158.32062309550446</v>
      </c>
    </row>
    <row r="65" spans="1:10" ht="16.5">
      <c r="A65" s="20"/>
      <c r="B65" s="59" t="s">
        <v>19</v>
      </c>
      <c r="C65" s="32"/>
      <c r="D65" s="31">
        <f>D64/C64*100</f>
        <v>45.2408646795026</v>
      </c>
      <c r="E65" s="31">
        <f>E64/D64*100</f>
        <v>104.79738</v>
      </c>
      <c r="F65" s="31">
        <f>F64/E64*100</f>
        <v>105.85968000000001</v>
      </c>
      <c r="G65" s="31">
        <f>G64/F64*100</f>
        <v>105.60262999999999</v>
      </c>
      <c r="H65" s="31">
        <f>H64/G64*100</f>
        <v>105.78133500000003</v>
      </c>
      <c r="I65" s="31">
        <f>I64/H64*100</f>
        <v>106.08714000000002</v>
      </c>
      <c r="J65" s="31">
        <f>J64/I64*100</f>
        <v>106.28697800000002</v>
      </c>
    </row>
    <row r="66" spans="1:10" ht="30" customHeight="1">
      <c r="A66" s="20" t="s">
        <v>26</v>
      </c>
      <c r="B66" s="59" t="s">
        <v>36</v>
      </c>
      <c r="C66" s="30"/>
      <c r="D66" s="30"/>
      <c r="E66" s="30"/>
      <c r="F66" s="30"/>
      <c r="G66" s="30"/>
      <c r="H66" s="30"/>
      <c r="I66" s="30"/>
      <c r="J66" s="30"/>
    </row>
    <row r="67" spans="1:10" ht="16.5">
      <c r="A67" s="20"/>
      <c r="B67" s="59" t="s">
        <v>19</v>
      </c>
      <c r="C67" s="32"/>
      <c r="D67" s="31"/>
      <c r="E67" s="31"/>
      <c r="F67" s="31"/>
      <c r="G67" s="31"/>
      <c r="H67" s="31"/>
      <c r="I67" s="31"/>
      <c r="J67" s="31"/>
    </row>
    <row r="68" spans="1:10" ht="30" customHeight="1">
      <c r="A68" s="20" t="s">
        <v>27</v>
      </c>
      <c r="B68" s="59" t="s">
        <v>36</v>
      </c>
      <c r="C68" s="30"/>
      <c r="D68" s="30"/>
      <c r="E68" s="30"/>
      <c r="F68" s="30"/>
      <c r="G68" s="30"/>
      <c r="H68" s="30"/>
      <c r="I68" s="30"/>
      <c r="J68" s="30"/>
    </row>
    <row r="69" spans="1:10" ht="16.5">
      <c r="A69" s="20"/>
      <c r="B69" s="59" t="s">
        <v>19</v>
      </c>
      <c r="C69" s="32"/>
      <c r="D69" s="31"/>
      <c r="E69" s="31"/>
      <c r="F69" s="31"/>
      <c r="G69" s="31"/>
      <c r="H69" s="31"/>
      <c r="I69" s="31"/>
      <c r="J69" s="31"/>
    </row>
    <row r="70" spans="1:10" ht="30" customHeight="1">
      <c r="A70" s="20" t="s">
        <v>28</v>
      </c>
      <c r="B70" s="59" t="s">
        <v>36</v>
      </c>
      <c r="C70" s="30"/>
      <c r="D70" s="30"/>
      <c r="E70" s="30"/>
      <c r="F70" s="30"/>
      <c r="G70" s="30"/>
      <c r="H70" s="30"/>
      <c r="I70" s="30"/>
      <c r="J70" s="30"/>
    </row>
    <row r="71" spans="1:10" ht="16.5">
      <c r="A71" s="20"/>
      <c r="B71" s="59" t="s">
        <v>19</v>
      </c>
      <c r="C71" s="32"/>
      <c r="D71" s="31"/>
      <c r="E71" s="31"/>
      <c r="F71" s="31"/>
      <c r="G71" s="31"/>
      <c r="H71" s="31"/>
      <c r="I71" s="31"/>
      <c r="J71" s="31"/>
    </row>
    <row r="72" spans="1:10" ht="30" customHeight="1">
      <c r="A72" s="20" t="s">
        <v>29</v>
      </c>
      <c r="B72" s="59" t="s">
        <v>36</v>
      </c>
      <c r="C72" s="30"/>
      <c r="D72" s="30"/>
      <c r="E72" s="30"/>
      <c r="F72" s="30"/>
      <c r="G72" s="30"/>
      <c r="H72" s="30"/>
      <c r="I72" s="30"/>
      <c r="J72" s="30"/>
    </row>
    <row r="73" spans="1:10" ht="16.5">
      <c r="A73" s="20"/>
      <c r="B73" s="59" t="s">
        <v>19</v>
      </c>
      <c r="C73" s="32"/>
      <c r="D73" s="31"/>
      <c r="E73" s="31"/>
      <c r="F73" s="31"/>
      <c r="G73" s="31"/>
      <c r="H73" s="31"/>
      <c r="I73" s="31"/>
      <c r="J73" s="31"/>
    </row>
    <row r="74" spans="1:10" ht="30" customHeight="1">
      <c r="A74" s="14" t="s">
        <v>38</v>
      </c>
      <c r="B74" s="60" t="s">
        <v>36</v>
      </c>
      <c r="C74" s="33">
        <f>C77+C79+C81+C83+C85+C87+C89</f>
        <v>0</v>
      </c>
      <c r="D74" s="33">
        <f>D77+D79+D81+D83+D85+D87+D89</f>
        <v>0</v>
      </c>
      <c r="E74" s="33">
        <f>E77+E79+E81+E83+E85+E87+E89</f>
        <v>0</v>
      </c>
      <c r="F74" s="33">
        <f>F77+F79+F81+F83+F85+F87+F89</f>
        <v>0</v>
      </c>
      <c r="G74" s="33">
        <f>G77+G79+G81+G83+G85+G87+G89</f>
        <v>0</v>
      </c>
      <c r="H74" s="33">
        <f>H77+H79+H81+H83+H85+H87+H89</f>
        <v>0</v>
      </c>
      <c r="I74" s="33">
        <f>I77+I79+I81+I83+I85+I87+I89</f>
        <v>0</v>
      </c>
      <c r="J74" s="33">
        <f>J77+J79+J81+J83+J85+J87+J89</f>
        <v>0</v>
      </c>
    </row>
    <row r="75" spans="1:10" ht="16.5">
      <c r="A75" s="14"/>
      <c r="B75" s="68" t="s">
        <v>19</v>
      </c>
      <c r="C75" s="35"/>
      <c r="D75" s="36" t="e">
        <f>D74/C74*100</f>
        <v>#DIV/0!</v>
      </c>
      <c r="E75" s="36" t="e">
        <f>E74/D74*100</f>
        <v>#DIV/0!</v>
      </c>
      <c r="F75" s="36" t="e">
        <f>F74/E74*100</f>
        <v>#DIV/0!</v>
      </c>
      <c r="G75" s="36" t="e">
        <f>G74/F74*100</f>
        <v>#DIV/0!</v>
      </c>
      <c r="H75" s="36" t="e">
        <f>H74/G74*100</f>
        <v>#DIV/0!</v>
      </c>
      <c r="I75" s="36" t="e">
        <f>I74/H74*100</f>
        <v>#DIV/0!</v>
      </c>
      <c r="J75" s="36" t="e">
        <f>J74/I74*100</f>
        <v>#DIV/0!</v>
      </c>
    </row>
    <row r="76" spans="1:10" ht="16.5">
      <c r="A76" s="20" t="s">
        <v>22</v>
      </c>
      <c r="B76" s="68"/>
      <c r="C76" s="70"/>
      <c r="D76" s="36"/>
      <c r="E76" s="36"/>
      <c r="F76" s="36"/>
      <c r="G76" s="36"/>
      <c r="H76" s="36"/>
      <c r="I76" s="36"/>
      <c r="J76" s="36"/>
    </row>
    <row r="77" spans="1:10" ht="30" customHeight="1">
      <c r="A77" s="20" t="s">
        <v>23</v>
      </c>
      <c r="B77" s="59" t="s">
        <v>36</v>
      </c>
      <c r="C77" s="30"/>
      <c r="D77" s="30"/>
      <c r="E77" s="30"/>
      <c r="F77" s="30"/>
      <c r="G77" s="30"/>
      <c r="H77" s="30"/>
      <c r="I77" s="30"/>
      <c r="J77" s="30"/>
    </row>
    <row r="78" spans="1:10" ht="16.5">
      <c r="A78" s="20"/>
      <c r="B78" s="59" t="s">
        <v>19</v>
      </c>
      <c r="C78" s="30"/>
      <c r="D78" s="31"/>
      <c r="E78" s="31"/>
      <c r="F78" s="31"/>
      <c r="G78" s="31"/>
      <c r="H78" s="31"/>
      <c r="I78" s="31"/>
      <c r="J78" s="31"/>
    </row>
    <row r="79" spans="1:10" ht="30" customHeight="1">
      <c r="A79" s="20" t="s">
        <v>24</v>
      </c>
      <c r="B79" s="59" t="s">
        <v>36</v>
      </c>
      <c r="C79" s="30"/>
      <c r="D79" s="30"/>
      <c r="E79" s="30"/>
      <c r="F79" s="30"/>
      <c r="G79" s="30"/>
      <c r="H79" s="30"/>
      <c r="I79" s="30"/>
      <c r="J79" s="30"/>
    </row>
    <row r="80" spans="1:10" ht="16.5">
      <c r="A80" s="20"/>
      <c r="B80" s="59" t="s">
        <v>19</v>
      </c>
      <c r="C80" s="30"/>
      <c r="D80" s="31"/>
      <c r="E80" s="31"/>
      <c r="F80" s="31"/>
      <c r="G80" s="31"/>
      <c r="H80" s="31"/>
      <c r="I80" s="31"/>
      <c r="J80" s="31"/>
    </row>
    <row r="81" spans="1:10" ht="30" customHeight="1">
      <c r="A81" s="20" t="s">
        <v>25</v>
      </c>
      <c r="B81" s="59" t="s">
        <v>36</v>
      </c>
      <c r="C81" s="30"/>
      <c r="D81" s="30"/>
      <c r="E81" s="30"/>
      <c r="F81" s="30"/>
      <c r="G81" s="30"/>
      <c r="H81" s="30"/>
      <c r="I81" s="30"/>
      <c r="J81" s="30"/>
    </row>
    <row r="82" spans="1:10" ht="16.5">
      <c r="A82" s="20"/>
      <c r="B82" s="59" t="s">
        <v>19</v>
      </c>
      <c r="C82" s="32"/>
      <c r="D82" s="31"/>
      <c r="E82" s="31"/>
      <c r="F82" s="31"/>
      <c r="G82" s="31"/>
      <c r="H82" s="31"/>
      <c r="I82" s="31"/>
      <c r="J82" s="31"/>
    </row>
    <row r="83" spans="1:10" ht="30" customHeight="1">
      <c r="A83" s="20" t="s">
        <v>26</v>
      </c>
      <c r="B83" s="59" t="s">
        <v>36</v>
      </c>
      <c r="C83" s="30"/>
      <c r="D83" s="30"/>
      <c r="E83" s="30"/>
      <c r="F83" s="30"/>
      <c r="G83" s="30"/>
      <c r="H83" s="30"/>
      <c r="I83" s="30"/>
      <c r="J83" s="30"/>
    </row>
    <row r="84" spans="1:10" ht="16.5">
      <c r="A84" s="20"/>
      <c r="B84" s="59" t="s">
        <v>19</v>
      </c>
      <c r="C84" s="32"/>
      <c r="D84" s="31"/>
      <c r="E84" s="31"/>
      <c r="F84" s="31"/>
      <c r="G84" s="31"/>
      <c r="H84" s="31"/>
      <c r="I84" s="31"/>
      <c r="J84" s="31"/>
    </row>
    <row r="85" spans="1:10" ht="30" customHeight="1">
      <c r="A85" s="20" t="s">
        <v>27</v>
      </c>
      <c r="B85" s="59" t="s">
        <v>36</v>
      </c>
      <c r="C85" s="30"/>
      <c r="D85" s="30"/>
      <c r="E85" s="30"/>
      <c r="F85" s="30"/>
      <c r="G85" s="30"/>
      <c r="H85" s="30"/>
      <c r="I85" s="30"/>
      <c r="J85" s="30"/>
    </row>
    <row r="86" spans="1:10" ht="16.5">
      <c r="A86" s="20"/>
      <c r="B86" s="59" t="s">
        <v>19</v>
      </c>
      <c r="C86" s="32"/>
      <c r="D86" s="31"/>
      <c r="E86" s="31"/>
      <c r="F86" s="31"/>
      <c r="G86" s="31"/>
      <c r="H86" s="31"/>
      <c r="I86" s="31"/>
      <c r="J86" s="31"/>
    </row>
    <row r="87" spans="1:10" ht="30" customHeight="1">
      <c r="A87" s="20" t="s">
        <v>28</v>
      </c>
      <c r="B87" s="59" t="s">
        <v>36</v>
      </c>
      <c r="C87" s="30"/>
      <c r="D87" s="30"/>
      <c r="E87" s="30"/>
      <c r="F87" s="30"/>
      <c r="G87" s="30"/>
      <c r="H87" s="30"/>
      <c r="I87" s="30"/>
      <c r="J87" s="30"/>
    </row>
    <row r="88" spans="1:10" ht="16.5">
      <c r="A88" s="20"/>
      <c r="B88" s="59" t="s">
        <v>19</v>
      </c>
      <c r="C88" s="32"/>
      <c r="D88" s="31"/>
      <c r="E88" s="31"/>
      <c r="F88" s="31"/>
      <c r="G88" s="31"/>
      <c r="H88" s="31"/>
      <c r="I88" s="31"/>
      <c r="J88" s="31"/>
    </row>
    <row r="89" spans="1:10" ht="30" customHeight="1">
      <c r="A89" s="20" t="s">
        <v>29</v>
      </c>
      <c r="B89" s="59" t="s">
        <v>36</v>
      </c>
      <c r="C89" s="30"/>
      <c r="D89" s="30"/>
      <c r="E89" s="30"/>
      <c r="F89" s="30"/>
      <c r="G89" s="30"/>
      <c r="H89" s="30"/>
      <c r="I89" s="30"/>
      <c r="J89" s="30"/>
    </row>
    <row r="90" spans="1:10" ht="16.5">
      <c r="A90" s="20"/>
      <c r="B90" s="59" t="s">
        <v>19</v>
      </c>
      <c r="C90" s="32"/>
      <c r="D90" s="31"/>
      <c r="E90" s="31"/>
      <c r="F90" s="31"/>
      <c r="G90" s="31"/>
      <c r="H90" s="31"/>
      <c r="I90" s="31"/>
      <c r="J90" s="31"/>
    </row>
    <row r="91" spans="1:10" ht="15.75" customHeight="1">
      <c r="A91" s="8" t="s">
        <v>48</v>
      </c>
      <c r="B91" s="7" t="s">
        <v>40</v>
      </c>
      <c r="C91" s="38">
        <f>C94+C104</f>
        <v>32.945</v>
      </c>
      <c r="D91" s="38">
        <f>D94+D104</f>
        <v>35.157</v>
      </c>
      <c r="E91" s="38">
        <f>E94+E104</f>
        <v>36.365836676217754</v>
      </c>
      <c r="F91" s="38">
        <f>F94+F104</f>
        <v>37.574673352435525</v>
      </c>
      <c r="G91" s="38">
        <f>G94+G104</f>
        <v>38.68277363896848</v>
      </c>
      <c r="H91" s="38">
        <f>H94+H104</f>
        <v>38.88424641833811</v>
      </c>
      <c r="I91" s="38">
        <f>I94+I104</f>
        <v>39.79087392550142</v>
      </c>
      <c r="J91" s="38">
        <f>J94+J104</f>
        <v>40.697501432664744</v>
      </c>
    </row>
    <row r="92" spans="1:10" ht="16.5">
      <c r="A92" s="8"/>
      <c r="B92" s="7" t="s">
        <v>19</v>
      </c>
      <c r="C92" s="39"/>
      <c r="D92" s="40">
        <f>D91/C91*100</f>
        <v>106.71422067081497</v>
      </c>
      <c r="E92" s="40">
        <f>E91/D91*100</f>
        <v>103.43839541547275</v>
      </c>
      <c r="F92" s="40">
        <f>F91/E91*100</f>
        <v>103.3240997229917</v>
      </c>
      <c r="G92" s="40">
        <f>G91/F91*100</f>
        <v>102.94906166219839</v>
      </c>
      <c r="H92" s="40">
        <f>H91/G91*100</f>
        <v>100.52083333333334</v>
      </c>
      <c r="I92" s="40">
        <f>I91/H91*100</f>
        <v>102.33160621761657</v>
      </c>
      <c r="J92" s="40">
        <f>J91/I91*100</f>
        <v>102.27848101265822</v>
      </c>
    </row>
    <row r="93" spans="1:10" ht="16.5">
      <c r="A93" s="8" t="s">
        <v>20</v>
      </c>
      <c r="B93" s="59"/>
      <c r="C93" s="39"/>
      <c r="D93" s="39"/>
      <c r="E93" s="39"/>
      <c r="F93" s="39"/>
      <c r="G93" s="39"/>
      <c r="H93" s="39"/>
      <c r="I93" s="39"/>
      <c r="J93" s="39"/>
    </row>
    <row r="94" spans="1:10" ht="16.5" customHeight="1">
      <c r="A94" s="14" t="s">
        <v>41</v>
      </c>
      <c r="B94" s="60" t="s">
        <v>40</v>
      </c>
      <c r="C94" s="33">
        <f>SUM(C97:C103)</f>
        <v>32.945</v>
      </c>
      <c r="D94" s="33">
        <f>SUM(D97:D103)</f>
        <v>35.157</v>
      </c>
      <c r="E94" s="33">
        <f>SUM(E97:E103)</f>
        <v>36.365836676217754</v>
      </c>
      <c r="F94" s="33">
        <f>SUM(F97:F103)</f>
        <v>37.574673352435525</v>
      </c>
      <c r="G94" s="33">
        <f>SUM(G97:G103)</f>
        <v>38.68277363896848</v>
      </c>
      <c r="H94" s="33">
        <f>SUM(H97:H103)</f>
        <v>38.88424641833811</v>
      </c>
      <c r="I94" s="33">
        <f>SUM(I97:I103)</f>
        <v>39.79087392550142</v>
      </c>
      <c r="J94" s="33">
        <f>SUM(J97:J103)</f>
        <v>40.697501432664744</v>
      </c>
    </row>
    <row r="95" spans="1:10" ht="16.5">
      <c r="A95" s="14"/>
      <c r="B95" s="68" t="s">
        <v>19</v>
      </c>
      <c r="C95" s="41"/>
      <c r="D95" s="42">
        <f>D94/C94*100</f>
        <v>106.71422067081497</v>
      </c>
      <c r="E95" s="42">
        <f>E94/D94*100</f>
        <v>103.43839541547275</v>
      </c>
      <c r="F95" s="40">
        <f>F94/E94*100</f>
        <v>103.3240997229917</v>
      </c>
      <c r="G95" s="40">
        <f>G94/F94*100</f>
        <v>102.94906166219839</v>
      </c>
      <c r="H95" s="40">
        <f>H94/G94*100</f>
        <v>100.52083333333334</v>
      </c>
      <c r="I95" s="40">
        <f>I94/H94*100</f>
        <v>102.33160621761657</v>
      </c>
      <c r="J95" s="40">
        <f>J94/I94*100</f>
        <v>102.27848101265822</v>
      </c>
    </row>
    <row r="96" spans="1:10" ht="16.5">
      <c r="A96" s="20" t="s">
        <v>22</v>
      </c>
      <c r="B96" s="59"/>
      <c r="C96" s="31"/>
      <c r="D96" s="29"/>
      <c r="E96" s="40"/>
      <c r="F96" s="40"/>
      <c r="G96" s="40"/>
      <c r="H96" s="40"/>
      <c r="I96" s="40"/>
      <c r="J96" s="40"/>
    </row>
    <row r="97" spans="1:10" ht="16.5">
      <c r="A97" s="20" t="s">
        <v>23</v>
      </c>
      <c r="B97" s="59" t="s">
        <v>40</v>
      </c>
      <c r="C97" s="30"/>
      <c r="D97" s="30"/>
      <c r="E97" s="30"/>
      <c r="F97" s="30"/>
      <c r="G97" s="30"/>
      <c r="H97" s="30"/>
      <c r="I97" s="30"/>
      <c r="J97" s="30"/>
    </row>
    <row r="98" spans="1:10" ht="16.5">
      <c r="A98" s="20" t="s">
        <v>24</v>
      </c>
      <c r="B98" s="59" t="s">
        <v>40</v>
      </c>
      <c r="C98" s="29">
        <v>24.1</v>
      </c>
      <c r="D98" s="30">
        <v>25.718127181666414</v>
      </c>
      <c r="E98" s="30">
        <v>26.602418087626287</v>
      </c>
      <c r="F98" s="30">
        <v>27.486708993586166</v>
      </c>
      <c r="G98" s="30">
        <v>28.29730899071605</v>
      </c>
      <c r="H98" s="30">
        <v>28.44469080837603</v>
      </c>
      <c r="I98" s="30">
        <v>29.107908987845935</v>
      </c>
      <c r="J98" s="30">
        <v>29.77112716731584</v>
      </c>
    </row>
    <row r="99" spans="1:10" ht="16.5">
      <c r="A99" s="20" t="s">
        <v>25</v>
      </c>
      <c r="B99" s="59" t="s">
        <v>40</v>
      </c>
      <c r="C99" s="29">
        <v>8.844999999999999</v>
      </c>
      <c r="D99" s="30">
        <v>9.438872818333584</v>
      </c>
      <c r="E99" s="30">
        <v>9.76341858859147</v>
      </c>
      <c r="F99" s="30">
        <v>10.08796435884936</v>
      </c>
      <c r="G99" s="30">
        <v>10.385464648252425</v>
      </c>
      <c r="H99" s="30">
        <v>10.439555609962074</v>
      </c>
      <c r="I99" s="30">
        <v>10.682964937655488</v>
      </c>
      <c r="J99" s="30">
        <v>10.926374265348903</v>
      </c>
    </row>
    <row r="100" spans="1:10" ht="29.25" customHeight="1">
      <c r="A100" s="20" t="s">
        <v>26</v>
      </c>
      <c r="B100" s="59" t="s">
        <v>40</v>
      </c>
      <c r="C100" s="30"/>
      <c r="D100" s="30"/>
      <c r="E100" s="30"/>
      <c r="F100" s="30"/>
      <c r="G100" s="30"/>
      <c r="H100" s="30"/>
      <c r="I100" s="30"/>
      <c r="J100" s="30"/>
    </row>
    <row r="101" spans="1:10" ht="16.5">
      <c r="A101" s="20" t="s">
        <v>27</v>
      </c>
      <c r="B101" s="59" t="s">
        <v>40</v>
      </c>
      <c r="C101" s="30"/>
      <c r="D101" s="30"/>
      <c r="E101" s="30"/>
      <c r="F101" s="30"/>
      <c r="G101" s="30"/>
      <c r="H101" s="30"/>
      <c r="I101" s="30"/>
      <c r="J101" s="30"/>
    </row>
    <row r="102" spans="1:10" ht="16.5">
      <c r="A102" s="20" t="s">
        <v>28</v>
      </c>
      <c r="B102" s="59" t="s">
        <v>40</v>
      </c>
      <c r="C102" s="30"/>
      <c r="D102" s="30"/>
      <c r="E102" s="30"/>
      <c r="F102" s="30"/>
      <c r="G102" s="30"/>
      <c r="H102" s="30"/>
      <c r="I102" s="30"/>
      <c r="J102" s="30"/>
    </row>
    <row r="103" spans="1:10" ht="16.5">
      <c r="A103" s="20" t="s">
        <v>29</v>
      </c>
      <c r="B103" s="59" t="s">
        <v>40</v>
      </c>
      <c r="C103" s="30"/>
      <c r="D103" s="30"/>
      <c r="E103" s="30"/>
      <c r="F103" s="30"/>
      <c r="G103" s="30"/>
      <c r="H103" s="30"/>
      <c r="I103" s="30"/>
      <c r="J103" s="30"/>
    </row>
    <row r="104" spans="1:10" ht="16.5" customHeight="1">
      <c r="A104" s="14" t="s">
        <v>42</v>
      </c>
      <c r="B104" s="60" t="s">
        <v>40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</row>
    <row r="105" spans="1:10" ht="26.25">
      <c r="A105" s="14"/>
      <c r="B105" s="68" t="s">
        <v>49</v>
      </c>
      <c r="C105" s="36"/>
      <c r="D105" s="40" t="e">
        <f>D104/C104*100</f>
        <v>#DIV/0!</v>
      </c>
      <c r="E105" s="40" t="e">
        <f>E104/D104*100</f>
        <v>#DIV/0!</v>
      </c>
      <c r="F105" s="40" t="e">
        <f>F104/E104*100</f>
        <v>#DIV/0!</v>
      </c>
      <c r="G105" s="40" t="e">
        <f>G104/F104*100</f>
        <v>#DIV/0!</v>
      </c>
      <c r="H105" s="40" t="e">
        <f>H104/G104*100</f>
        <v>#DIV/0!</v>
      </c>
      <c r="I105" s="40" t="e">
        <f>I104/H104*100</f>
        <v>#DIV/0!</v>
      </c>
      <c r="J105" s="40" t="e">
        <f>J104/I104*100</f>
        <v>#DIV/0!</v>
      </c>
    </row>
    <row r="106" spans="1:10" ht="16.5">
      <c r="A106" s="20" t="s">
        <v>22</v>
      </c>
      <c r="B106" s="59"/>
      <c r="C106" s="40"/>
      <c r="D106" s="40"/>
      <c r="E106" s="40"/>
      <c r="F106" s="40"/>
      <c r="G106" s="40"/>
      <c r="H106" s="40"/>
      <c r="I106" s="40"/>
      <c r="J106" s="40"/>
    </row>
    <row r="107" spans="1:10" ht="16.5">
      <c r="A107" s="20" t="s">
        <v>23</v>
      </c>
      <c r="B107" s="59" t="s">
        <v>40</v>
      </c>
      <c r="C107" s="30"/>
      <c r="D107" s="30"/>
      <c r="E107" s="30"/>
      <c r="F107" s="30"/>
      <c r="G107" s="30"/>
      <c r="H107" s="30"/>
      <c r="I107" s="30"/>
      <c r="J107" s="30"/>
    </row>
    <row r="108" spans="1:10" ht="16.5">
      <c r="A108" s="20" t="s">
        <v>24</v>
      </c>
      <c r="B108" s="59" t="s">
        <v>40</v>
      </c>
      <c r="C108" s="30"/>
      <c r="D108" s="30"/>
      <c r="E108" s="30"/>
      <c r="F108" s="30"/>
      <c r="G108" s="30"/>
      <c r="H108" s="30"/>
      <c r="I108" s="30"/>
      <c r="J108" s="30"/>
    </row>
    <row r="109" spans="1:10" ht="16.5">
      <c r="A109" s="20" t="s">
        <v>25</v>
      </c>
      <c r="B109" s="59" t="s">
        <v>40</v>
      </c>
      <c r="C109" s="30"/>
      <c r="D109" s="30"/>
      <c r="E109" s="30"/>
      <c r="F109" s="30"/>
      <c r="G109" s="30"/>
      <c r="H109" s="30"/>
      <c r="I109" s="30"/>
      <c r="J109" s="30"/>
    </row>
    <row r="110" spans="1:10" ht="24.75" customHeight="1">
      <c r="A110" s="20" t="s">
        <v>26</v>
      </c>
      <c r="B110" s="59" t="s">
        <v>40</v>
      </c>
      <c r="C110" s="30"/>
      <c r="D110" s="30"/>
      <c r="E110" s="30"/>
      <c r="F110" s="30"/>
      <c r="G110" s="30"/>
      <c r="H110" s="30"/>
      <c r="I110" s="30"/>
      <c r="J110" s="30"/>
    </row>
    <row r="111" spans="1:10" ht="16.5">
      <c r="A111" s="20" t="s">
        <v>27</v>
      </c>
      <c r="B111" s="59" t="s">
        <v>40</v>
      </c>
      <c r="C111" s="30"/>
      <c r="D111" s="30"/>
      <c r="E111" s="30"/>
      <c r="F111" s="30"/>
      <c r="G111" s="30"/>
      <c r="H111" s="30"/>
      <c r="I111" s="30"/>
      <c r="J111" s="30"/>
    </row>
    <row r="112" spans="1:10" ht="16.5">
      <c r="A112" s="20" t="s">
        <v>28</v>
      </c>
      <c r="B112" s="59" t="s">
        <v>40</v>
      </c>
      <c r="C112" s="30"/>
      <c r="D112" s="30"/>
      <c r="E112" s="30"/>
      <c r="F112" s="30"/>
      <c r="G112" s="30"/>
      <c r="H112" s="30"/>
      <c r="I112" s="30"/>
      <c r="J112" s="30"/>
    </row>
    <row r="113" spans="1:10" ht="16.5">
      <c r="A113" s="20" t="s">
        <v>29</v>
      </c>
      <c r="B113" s="59" t="s">
        <v>40</v>
      </c>
      <c r="C113" s="30"/>
      <c r="D113" s="30"/>
      <c r="E113" s="30"/>
      <c r="F113" s="30"/>
      <c r="G113" s="30"/>
      <c r="H113" s="30"/>
      <c r="I113" s="30"/>
      <c r="J113" s="30"/>
    </row>
    <row r="114" spans="1:10" ht="16.5">
      <c r="A114" s="45"/>
      <c r="B114" s="3"/>
      <c r="C114" s="46"/>
      <c r="D114" s="47"/>
      <c r="E114" s="47"/>
      <c r="F114" s="47"/>
      <c r="G114" s="46"/>
      <c r="H114" s="46"/>
      <c r="I114" s="46"/>
      <c r="J114" s="46"/>
    </row>
    <row r="115" spans="1:10" ht="16.5">
      <c r="A115" s="45"/>
      <c r="B115" s="3"/>
      <c r="C115" s="46"/>
      <c r="D115" s="47"/>
      <c r="E115" s="47"/>
      <c r="F115" s="47"/>
      <c r="G115" s="46"/>
      <c r="H115" s="46"/>
      <c r="I115" s="46"/>
      <c r="J115" s="46"/>
    </row>
    <row r="116" spans="1:10" s="51" customFormat="1" ht="31.5" customHeight="1">
      <c r="A116" s="48"/>
      <c r="B116" s="49"/>
      <c r="C116" s="49"/>
      <c r="D116" s="49"/>
      <c r="E116" s="49"/>
      <c r="F116" s="49"/>
      <c r="G116" s="50"/>
      <c r="H116" s="50"/>
      <c r="I116" s="50"/>
      <c r="J116" s="50"/>
    </row>
    <row r="117" spans="1:10" s="51" customFormat="1" ht="15.75" customHeight="1">
      <c r="A117" s="48"/>
      <c r="B117" s="3"/>
      <c r="C117" s="3"/>
      <c r="D117" s="3"/>
      <c r="E117" s="3"/>
      <c r="F117" s="3"/>
      <c r="G117" s="50"/>
      <c r="H117" s="50"/>
      <c r="I117" s="50"/>
      <c r="J117" s="50"/>
    </row>
    <row r="118" spans="1:10" s="53" customFormat="1" ht="16.5">
      <c r="A118" s="1"/>
      <c r="B118" s="1"/>
      <c r="C118" s="52"/>
      <c r="D118" s="52"/>
      <c r="E118" s="52"/>
      <c r="F118" s="52"/>
      <c r="G118" s="52"/>
      <c r="H118" s="52"/>
      <c r="I118" s="52"/>
      <c r="J118" s="52"/>
    </row>
    <row r="119" spans="1:10" s="53" customFormat="1" ht="15.75" customHeight="1">
      <c r="A119" s="1"/>
      <c r="B119" s="54"/>
      <c r="C119" s="54"/>
      <c r="D119" s="54"/>
      <c r="E119" s="54"/>
      <c r="F119" s="54"/>
      <c r="G119" s="52"/>
      <c r="H119" s="52"/>
      <c r="I119" s="52"/>
      <c r="J119" s="52"/>
    </row>
    <row r="120" spans="1:10" s="53" customFormat="1" ht="15.75" customHeight="1">
      <c r="A120" s="1"/>
      <c r="B120" s="2"/>
      <c r="C120" s="2"/>
      <c r="D120" s="2"/>
      <c r="E120" s="2"/>
      <c r="F120" s="2"/>
      <c r="G120" s="52"/>
      <c r="H120" s="52"/>
      <c r="I120" s="52"/>
      <c r="J120" s="52"/>
    </row>
    <row r="121" spans="1:10" ht="15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</row>
    <row r="122" ht="16.5">
      <c r="A122" s="56"/>
    </row>
    <row r="123" spans="1:10" ht="15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ht="16.5">
      <c r="A124" s="56"/>
    </row>
    <row r="125" ht="16.5">
      <c r="A125" s="56"/>
    </row>
    <row r="126" ht="16.5">
      <c r="A126" s="56"/>
    </row>
    <row r="127" ht="16.5">
      <c r="A127" s="56"/>
    </row>
    <row r="128" ht="16.5">
      <c r="A128" s="56"/>
    </row>
    <row r="129" ht="16.5">
      <c r="A129" s="56"/>
    </row>
    <row r="130" ht="16.5">
      <c r="A130" s="56"/>
    </row>
    <row r="131" ht="16.5">
      <c r="A131" s="56"/>
    </row>
    <row r="132" ht="16.5">
      <c r="A132" s="56"/>
    </row>
    <row r="133" ht="16.5">
      <c r="A133" s="56"/>
    </row>
    <row r="134" ht="16.5">
      <c r="A134" s="56"/>
    </row>
    <row r="135" ht="16.5">
      <c r="A135" s="56"/>
    </row>
    <row r="136" ht="16.5">
      <c r="A136" s="56"/>
    </row>
    <row r="137" ht="16.5">
      <c r="A137" s="56"/>
    </row>
    <row r="138" ht="16.5">
      <c r="A138" s="56"/>
    </row>
    <row r="139" ht="16.5">
      <c r="A139" s="56"/>
    </row>
    <row r="140" ht="16.5">
      <c r="A140" s="56"/>
    </row>
    <row r="141" ht="16.5">
      <c r="A141" s="56"/>
    </row>
    <row r="142" ht="16.5">
      <c r="A142" s="56"/>
    </row>
    <row r="143" ht="16.5">
      <c r="A143" s="56"/>
    </row>
    <row r="144" ht="16.5">
      <c r="A144" s="56"/>
    </row>
    <row r="145" ht="16.5">
      <c r="A145" s="56"/>
    </row>
    <row r="146" ht="16.5">
      <c r="A146" s="56"/>
    </row>
    <row r="147" ht="16.5">
      <c r="A147" s="56"/>
    </row>
    <row r="148" ht="16.5">
      <c r="A148" s="56"/>
    </row>
    <row r="149" ht="16.5">
      <c r="A149" s="56"/>
    </row>
    <row r="150" ht="16.5">
      <c r="A150" s="56"/>
    </row>
    <row r="151" ht="16.5">
      <c r="A151" s="56"/>
    </row>
    <row r="152" ht="16.5">
      <c r="A152" s="56"/>
    </row>
    <row r="153" ht="16.5">
      <c r="A153" s="56"/>
    </row>
    <row r="154" ht="16.5">
      <c r="A154" s="56"/>
    </row>
    <row r="155" ht="16.5">
      <c r="A155" s="56"/>
    </row>
    <row r="156" ht="16.5">
      <c r="A156" s="56"/>
    </row>
    <row r="157" ht="16.5">
      <c r="A157" s="56"/>
    </row>
    <row r="158" ht="16.5">
      <c r="A158" s="56"/>
    </row>
    <row r="159" ht="16.5">
      <c r="A159" s="56"/>
    </row>
    <row r="160" ht="16.5">
      <c r="A160" s="56"/>
    </row>
    <row r="161" ht="16.5">
      <c r="A161" s="56"/>
    </row>
    <row r="162" ht="16.5">
      <c r="A162" s="56"/>
    </row>
    <row r="163" ht="16.5">
      <c r="A163" s="56"/>
    </row>
    <row r="164" ht="16.5">
      <c r="A164" s="56"/>
    </row>
    <row r="165" ht="16.5">
      <c r="A165" s="56"/>
    </row>
    <row r="166" ht="16.5">
      <c r="A166" s="56"/>
    </row>
    <row r="167" ht="16.5">
      <c r="A167" s="56"/>
    </row>
    <row r="168" ht="16.5">
      <c r="A168" s="56"/>
    </row>
    <row r="169" ht="16.5">
      <c r="A169" s="56"/>
    </row>
    <row r="170" ht="16.5">
      <c r="A170" s="56"/>
    </row>
    <row r="171" ht="16.5">
      <c r="A171" s="56"/>
    </row>
    <row r="172" ht="16.5">
      <c r="A172" s="56"/>
    </row>
    <row r="173" ht="16.5">
      <c r="A173" s="56"/>
    </row>
    <row r="174" ht="16.5">
      <c r="A174" s="56"/>
    </row>
    <row r="175" ht="16.5">
      <c r="A175" s="56"/>
    </row>
    <row r="176" ht="16.5">
      <c r="A176" s="56"/>
    </row>
    <row r="177" ht="16.5">
      <c r="A177" s="56"/>
    </row>
    <row r="178" ht="16.5">
      <c r="A178" s="56"/>
    </row>
    <row r="179" ht="16.5">
      <c r="A179" s="56"/>
    </row>
    <row r="180" ht="16.5">
      <c r="A180" s="56"/>
    </row>
    <row r="181" ht="16.5">
      <c r="A181" s="56"/>
    </row>
    <row r="182" ht="16.5">
      <c r="A182" s="56"/>
    </row>
    <row r="183" ht="16.5">
      <c r="A183" s="56"/>
    </row>
    <row r="184" ht="16.5">
      <c r="A184" s="56"/>
    </row>
    <row r="185" ht="16.5">
      <c r="A185" s="56"/>
    </row>
    <row r="186" ht="16.5">
      <c r="A186" s="56"/>
    </row>
    <row r="187" ht="16.5">
      <c r="A187" s="56"/>
    </row>
    <row r="188" ht="16.5">
      <c r="A188" s="56"/>
    </row>
    <row r="189" ht="16.5">
      <c r="A189" s="56"/>
    </row>
    <row r="190" ht="16.5">
      <c r="A190" s="56"/>
    </row>
    <row r="191" ht="16.5">
      <c r="A191" s="56"/>
    </row>
    <row r="192" ht="16.5">
      <c r="A192" s="56"/>
    </row>
    <row r="193" ht="16.5">
      <c r="A193" s="56"/>
    </row>
    <row r="194" ht="16.5">
      <c r="A194" s="56"/>
    </row>
    <row r="195" ht="16.5">
      <c r="A195" s="56"/>
    </row>
    <row r="196" ht="16.5">
      <c r="A196" s="56"/>
    </row>
    <row r="197" ht="16.5">
      <c r="A197" s="56"/>
    </row>
    <row r="198" ht="16.5">
      <c r="A198" s="56"/>
    </row>
    <row r="199" ht="16.5">
      <c r="A199" s="56"/>
    </row>
    <row r="200" ht="16.5">
      <c r="A200" s="56"/>
    </row>
    <row r="201" ht="16.5">
      <c r="A201" s="56"/>
    </row>
    <row r="202" ht="16.5">
      <c r="A202" s="56"/>
    </row>
    <row r="203" ht="16.5">
      <c r="A203" s="56"/>
    </row>
    <row r="204" ht="16.5">
      <c r="A204" s="56"/>
    </row>
    <row r="205" ht="16.5">
      <c r="A205" s="56"/>
    </row>
    <row r="206" ht="16.5">
      <c r="A206" s="56"/>
    </row>
    <row r="207" ht="16.5">
      <c r="A207" s="56"/>
    </row>
    <row r="208" ht="16.5">
      <c r="A208" s="56"/>
    </row>
    <row r="209" ht="16.5">
      <c r="A209" s="56"/>
    </row>
    <row r="210" ht="16.5">
      <c r="A210" s="56"/>
    </row>
    <row r="211" ht="16.5">
      <c r="A211" s="56"/>
    </row>
    <row r="212" ht="16.5">
      <c r="A212" s="56"/>
    </row>
    <row r="213" ht="16.5">
      <c r="A213" s="56"/>
    </row>
    <row r="214" ht="16.5">
      <c r="A214" s="56"/>
    </row>
    <row r="215" ht="16.5">
      <c r="A215" s="56"/>
    </row>
    <row r="216" ht="16.5">
      <c r="A216" s="56"/>
    </row>
    <row r="217" ht="16.5">
      <c r="A217" s="56"/>
    </row>
    <row r="218" ht="16.5">
      <c r="A218" s="56"/>
    </row>
    <row r="219" ht="16.5">
      <c r="A219" s="56"/>
    </row>
    <row r="220" ht="16.5">
      <c r="A220" s="56"/>
    </row>
    <row r="221" ht="16.5">
      <c r="A221" s="56"/>
    </row>
    <row r="222" ht="16.5">
      <c r="A222" s="56"/>
    </row>
    <row r="223" ht="16.5">
      <c r="A223" s="56"/>
    </row>
    <row r="224" ht="16.5">
      <c r="A224" s="56"/>
    </row>
    <row r="225" ht="16.5">
      <c r="A225" s="56"/>
    </row>
    <row r="226" ht="16.5">
      <c r="A226" s="56"/>
    </row>
    <row r="227" ht="16.5">
      <c r="A227" s="56"/>
    </row>
    <row r="228" ht="16.5">
      <c r="A228" s="56"/>
    </row>
    <row r="229" ht="16.5">
      <c r="A229" s="56"/>
    </row>
    <row r="230" ht="16.5">
      <c r="A230" s="56"/>
    </row>
    <row r="231" ht="16.5">
      <c r="A231" s="56"/>
    </row>
    <row r="232" ht="16.5">
      <c r="A232" s="56"/>
    </row>
    <row r="233" ht="16.5">
      <c r="A233" s="56"/>
    </row>
    <row r="234" ht="16.5">
      <c r="A234" s="56"/>
    </row>
    <row r="235" ht="16.5">
      <c r="A235" s="56"/>
    </row>
    <row r="236" ht="16.5">
      <c r="A236" s="56"/>
    </row>
    <row r="237" ht="16.5">
      <c r="A237" s="56"/>
    </row>
    <row r="238" ht="16.5">
      <c r="A238" s="56"/>
    </row>
    <row r="239" ht="16.5">
      <c r="A239" s="56"/>
    </row>
    <row r="240" ht="16.5">
      <c r="A240" s="56"/>
    </row>
    <row r="241" ht="16.5">
      <c r="A241" s="56"/>
    </row>
    <row r="242" ht="16.5">
      <c r="A242" s="56"/>
    </row>
    <row r="243" ht="16.5">
      <c r="A243" s="56"/>
    </row>
    <row r="244" ht="16.5">
      <c r="A244" s="56"/>
    </row>
    <row r="245" ht="16.5">
      <c r="A245" s="56"/>
    </row>
    <row r="246" ht="16.5">
      <c r="A246" s="56"/>
    </row>
    <row r="247" ht="16.5">
      <c r="A247" s="56"/>
    </row>
    <row r="248" ht="16.5">
      <c r="A248" s="56"/>
    </row>
    <row r="249" ht="16.5">
      <c r="A249" s="56"/>
    </row>
    <row r="250" ht="16.5">
      <c r="A250" s="56"/>
    </row>
    <row r="251" ht="16.5">
      <c r="A251" s="56"/>
    </row>
    <row r="252" ht="16.5">
      <c r="A252" s="56"/>
    </row>
    <row r="253" ht="16.5">
      <c r="A253" s="56"/>
    </row>
    <row r="254" ht="16.5">
      <c r="A254" s="56"/>
    </row>
    <row r="255" ht="16.5">
      <c r="A255" s="56"/>
    </row>
    <row r="256" ht="16.5">
      <c r="A256" s="56"/>
    </row>
    <row r="257" ht="16.5">
      <c r="A257" s="56"/>
    </row>
    <row r="258" ht="16.5">
      <c r="A258" s="56"/>
    </row>
    <row r="259" ht="16.5">
      <c r="A259" s="56"/>
    </row>
    <row r="260" ht="16.5">
      <c r="A260" s="56"/>
    </row>
    <row r="261" ht="16.5">
      <c r="A261" s="56"/>
    </row>
    <row r="262" ht="16.5">
      <c r="A262" s="56"/>
    </row>
    <row r="263" ht="16.5">
      <c r="A263" s="56"/>
    </row>
    <row r="264" ht="16.5">
      <c r="A264" s="56"/>
    </row>
    <row r="265" ht="16.5">
      <c r="A265" s="56"/>
    </row>
    <row r="266" ht="16.5">
      <c r="A266" s="56"/>
    </row>
    <row r="267" ht="16.5">
      <c r="A267" s="56"/>
    </row>
    <row r="268" ht="16.5">
      <c r="A268" s="56"/>
    </row>
    <row r="269" ht="16.5">
      <c r="A269" s="56"/>
    </row>
    <row r="270" ht="16.5">
      <c r="A270" s="56"/>
    </row>
    <row r="271" ht="16.5">
      <c r="A271" s="56"/>
    </row>
    <row r="272" ht="16.5">
      <c r="A272" s="56"/>
    </row>
    <row r="273" ht="16.5">
      <c r="A273" s="56"/>
    </row>
    <row r="274" ht="16.5">
      <c r="A274" s="56"/>
    </row>
    <row r="275" ht="16.5">
      <c r="A275" s="56"/>
    </row>
    <row r="276" ht="16.5">
      <c r="A276" s="56"/>
    </row>
    <row r="277" ht="16.5">
      <c r="A277" s="56"/>
    </row>
    <row r="278" ht="16.5">
      <c r="A278" s="56"/>
    </row>
    <row r="279" ht="16.5">
      <c r="A279" s="56"/>
    </row>
    <row r="280" ht="16.5">
      <c r="A280" s="56"/>
    </row>
    <row r="281" ht="16.5">
      <c r="A281" s="56"/>
    </row>
    <row r="282" ht="16.5">
      <c r="A282" s="56"/>
    </row>
    <row r="283" ht="16.5">
      <c r="A283" s="56"/>
    </row>
    <row r="284" ht="16.5">
      <c r="A284" s="56"/>
    </row>
    <row r="285" ht="16.5">
      <c r="A285" s="56"/>
    </row>
    <row r="286" ht="16.5">
      <c r="A286" s="56"/>
    </row>
    <row r="287" ht="16.5">
      <c r="A287" s="56"/>
    </row>
    <row r="288" ht="16.5">
      <c r="A288" s="56"/>
    </row>
    <row r="289" ht="16.5">
      <c r="A289" s="56"/>
    </row>
    <row r="290" ht="16.5">
      <c r="A290" s="56"/>
    </row>
    <row r="291" ht="16.5">
      <c r="A291" s="56"/>
    </row>
    <row r="292" ht="16.5">
      <c r="A292" s="56"/>
    </row>
    <row r="293" ht="16.5">
      <c r="A293" s="56"/>
    </row>
    <row r="294" ht="16.5">
      <c r="A294" s="56"/>
    </row>
    <row r="295" ht="16.5">
      <c r="A295" s="56"/>
    </row>
    <row r="296" ht="16.5">
      <c r="A296" s="56"/>
    </row>
    <row r="297" ht="16.5">
      <c r="A297" s="56"/>
    </row>
    <row r="298" ht="16.5">
      <c r="A298" s="56"/>
    </row>
    <row r="299" ht="16.5">
      <c r="A299" s="56"/>
    </row>
    <row r="300" ht="16.5">
      <c r="A300" s="56"/>
    </row>
    <row r="301" ht="16.5">
      <c r="A301" s="56"/>
    </row>
    <row r="302" ht="16.5">
      <c r="A302" s="56"/>
    </row>
    <row r="303" ht="16.5">
      <c r="A303" s="56"/>
    </row>
    <row r="304" ht="16.5">
      <c r="A304" s="56"/>
    </row>
    <row r="305" ht="16.5">
      <c r="A305" s="56"/>
    </row>
    <row r="306" ht="16.5">
      <c r="A306" s="56"/>
    </row>
    <row r="307" ht="16.5">
      <c r="A307" s="56"/>
    </row>
    <row r="308" ht="16.5">
      <c r="A308" s="56"/>
    </row>
    <row r="309" ht="16.5">
      <c r="A309" s="56"/>
    </row>
    <row r="310" ht="16.5">
      <c r="A310" s="56"/>
    </row>
    <row r="311" ht="16.5">
      <c r="A311" s="56"/>
    </row>
    <row r="312" ht="16.5">
      <c r="A312" s="56"/>
    </row>
    <row r="313" ht="16.5">
      <c r="A313" s="56"/>
    </row>
    <row r="314" ht="16.5">
      <c r="A314" s="56"/>
    </row>
    <row r="315" ht="16.5">
      <c r="A315" s="56"/>
    </row>
    <row r="316" ht="16.5">
      <c r="A316" s="56"/>
    </row>
    <row r="317" ht="16.5">
      <c r="A317" s="56"/>
    </row>
    <row r="318" ht="16.5">
      <c r="A318" s="56"/>
    </row>
    <row r="319" ht="16.5">
      <c r="A319" s="56"/>
    </row>
    <row r="320" ht="16.5">
      <c r="A320" s="56"/>
    </row>
    <row r="321" ht="16.5">
      <c r="A321" s="56"/>
    </row>
    <row r="322" ht="16.5">
      <c r="A322" s="56"/>
    </row>
    <row r="323" ht="16.5">
      <c r="A323" s="56"/>
    </row>
    <row r="324" ht="16.5">
      <c r="A324" s="56"/>
    </row>
    <row r="325" ht="16.5">
      <c r="A325" s="56"/>
    </row>
    <row r="326" ht="16.5">
      <c r="A326" s="56"/>
    </row>
    <row r="327" ht="16.5">
      <c r="A327" s="56"/>
    </row>
    <row r="328" ht="16.5">
      <c r="A328" s="56"/>
    </row>
    <row r="329" ht="16.5">
      <c r="A329" s="56"/>
    </row>
    <row r="330" ht="16.5">
      <c r="A330" s="56"/>
    </row>
    <row r="331" ht="16.5">
      <c r="A331" s="56"/>
    </row>
    <row r="332" ht="16.5">
      <c r="A332" s="56"/>
    </row>
    <row r="333" ht="16.5">
      <c r="A333" s="56"/>
    </row>
    <row r="334" ht="16.5">
      <c r="A334" s="56"/>
    </row>
    <row r="335" ht="16.5">
      <c r="A335" s="56"/>
    </row>
    <row r="336" ht="16.5">
      <c r="A336" s="56"/>
    </row>
    <row r="337" ht="16.5">
      <c r="A337" s="56"/>
    </row>
    <row r="338" ht="16.5">
      <c r="A338" s="56"/>
    </row>
    <row r="339" ht="16.5">
      <c r="A339" s="56"/>
    </row>
    <row r="340" ht="16.5">
      <c r="A340" s="56"/>
    </row>
    <row r="341" ht="16.5">
      <c r="A341" s="56"/>
    </row>
    <row r="342" ht="16.5">
      <c r="A342" s="56"/>
    </row>
    <row r="343" ht="16.5">
      <c r="A343" s="56"/>
    </row>
    <row r="344" ht="16.5">
      <c r="A344" s="56"/>
    </row>
    <row r="345" ht="16.5">
      <c r="A345" s="56"/>
    </row>
    <row r="346" ht="16.5">
      <c r="A346" s="56"/>
    </row>
    <row r="347" ht="16.5">
      <c r="A347" s="56"/>
    </row>
    <row r="348" ht="16.5">
      <c r="A348" s="56"/>
    </row>
    <row r="349" ht="16.5">
      <c r="A349" s="56"/>
    </row>
    <row r="350" ht="16.5">
      <c r="A350" s="56"/>
    </row>
    <row r="351" ht="16.5">
      <c r="A351" s="56"/>
    </row>
    <row r="352" ht="16.5">
      <c r="A352" s="56"/>
    </row>
    <row r="353" ht="16.5">
      <c r="A353" s="56"/>
    </row>
    <row r="354" ht="16.5">
      <c r="A354" s="56"/>
    </row>
    <row r="355" ht="16.5">
      <c r="A355" s="56"/>
    </row>
    <row r="356" ht="16.5">
      <c r="A356" s="56"/>
    </row>
    <row r="357" ht="16.5">
      <c r="A357" s="56"/>
    </row>
    <row r="358" ht="16.5">
      <c r="A358" s="56"/>
    </row>
    <row r="359" ht="16.5">
      <c r="A359" s="56"/>
    </row>
    <row r="360" ht="16.5">
      <c r="A360" s="56"/>
    </row>
    <row r="361" ht="16.5">
      <c r="A361" s="56"/>
    </row>
    <row r="362" ht="16.5">
      <c r="A362" s="56"/>
    </row>
    <row r="363" ht="16.5">
      <c r="A363" s="56"/>
    </row>
    <row r="364" ht="16.5">
      <c r="A364" s="56"/>
    </row>
    <row r="365" ht="16.5">
      <c r="A365" s="56"/>
    </row>
    <row r="366" ht="16.5">
      <c r="A366" s="56"/>
    </row>
    <row r="367" ht="16.5">
      <c r="A367" s="56"/>
    </row>
    <row r="368" ht="16.5">
      <c r="A368" s="56"/>
    </row>
    <row r="369" ht="16.5">
      <c r="A369" s="56"/>
    </row>
    <row r="370" ht="16.5">
      <c r="A370" s="56"/>
    </row>
    <row r="371" ht="16.5">
      <c r="A371" s="56"/>
    </row>
    <row r="372" ht="16.5">
      <c r="A372" s="56"/>
    </row>
    <row r="373" ht="16.5">
      <c r="A373" s="56"/>
    </row>
    <row r="374" ht="16.5">
      <c r="A374" s="56"/>
    </row>
    <row r="375" ht="16.5">
      <c r="A375" s="56"/>
    </row>
    <row r="376" ht="16.5">
      <c r="A376" s="56"/>
    </row>
    <row r="377" ht="16.5">
      <c r="A377" s="56"/>
    </row>
    <row r="378" ht="16.5">
      <c r="A378" s="56"/>
    </row>
    <row r="379" ht="16.5">
      <c r="A379" s="56"/>
    </row>
    <row r="380" ht="16.5">
      <c r="A380" s="56"/>
    </row>
    <row r="381" ht="16.5">
      <c r="A381" s="56"/>
    </row>
    <row r="382" ht="16.5">
      <c r="A382" s="56"/>
    </row>
    <row r="383" ht="16.5">
      <c r="A383" s="56"/>
    </row>
    <row r="384" ht="16.5">
      <c r="A384" s="56"/>
    </row>
    <row r="385" ht="16.5">
      <c r="A385" s="56"/>
    </row>
    <row r="386" ht="16.5">
      <c r="A386" s="56"/>
    </row>
    <row r="387" ht="16.5">
      <c r="A387" s="56"/>
    </row>
    <row r="388" ht="16.5">
      <c r="A388" s="56"/>
    </row>
    <row r="389" ht="16.5">
      <c r="A389" s="56"/>
    </row>
    <row r="390" ht="16.5">
      <c r="A390" s="56"/>
    </row>
    <row r="391" ht="16.5">
      <c r="A391" s="56"/>
    </row>
    <row r="392" ht="16.5">
      <c r="A392" s="56"/>
    </row>
    <row r="393" ht="16.5">
      <c r="A393" s="56"/>
    </row>
    <row r="394" ht="16.5">
      <c r="A394" s="56"/>
    </row>
    <row r="395" ht="16.5">
      <c r="A395" s="56"/>
    </row>
    <row r="396" ht="16.5">
      <c r="A396" s="56"/>
    </row>
    <row r="397" ht="16.5">
      <c r="A397" s="56"/>
    </row>
    <row r="398" ht="16.5">
      <c r="A398" s="56"/>
    </row>
    <row r="399" ht="16.5">
      <c r="A399" s="56"/>
    </row>
    <row r="400" ht="16.5">
      <c r="A400" s="56"/>
    </row>
    <row r="401" ht="16.5">
      <c r="A401" s="56"/>
    </row>
    <row r="402" ht="16.5">
      <c r="A402" s="56"/>
    </row>
    <row r="403" ht="16.5">
      <c r="A403" s="56"/>
    </row>
    <row r="404" ht="16.5">
      <c r="A404" s="56"/>
    </row>
    <row r="405" ht="16.5">
      <c r="A405" s="56"/>
    </row>
    <row r="406" ht="16.5">
      <c r="A406" s="56"/>
    </row>
    <row r="407" ht="16.5">
      <c r="A407" s="56"/>
    </row>
    <row r="408" ht="16.5">
      <c r="A408" s="56"/>
    </row>
    <row r="409" ht="16.5">
      <c r="A409" s="56"/>
    </row>
    <row r="410" ht="16.5">
      <c r="A410" s="56"/>
    </row>
    <row r="411" ht="16.5">
      <c r="A411" s="56"/>
    </row>
    <row r="412" ht="16.5">
      <c r="A412" s="56"/>
    </row>
    <row r="413" ht="16.5">
      <c r="A413" s="56"/>
    </row>
    <row r="414" ht="16.5">
      <c r="A414" s="56"/>
    </row>
    <row r="415" ht="16.5">
      <c r="A415" s="56"/>
    </row>
    <row r="416" ht="16.5">
      <c r="A416" s="56"/>
    </row>
    <row r="417" ht="16.5">
      <c r="A417" s="56"/>
    </row>
    <row r="418" ht="16.5">
      <c r="A418" s="56"/>
    </row>
    <row r="419" ht="16.5">
      <c r="A419" s="56"/>
    </row>
    <row r="420" ht="16.5">
      <c r="A420" s="56"/>
    </row>
    <row r="421" ht="16.5">
      <c r="A421" s="56"/>
    </row>
    <row r="422" ht="16.5">
      <c r="A422" s="56"/>
    </row>
    <row r="423" ht="16.5">
      <c r="A423" s="56"/>
    </row>
    <row r="424" ht="16.5">
      <c r="A424" s="56"/>
    </row>
    <row r="425" ht="16.5">
      <c r="A425" s="56"/>
    </row>
    <row r="426" ht="16.5">
      <c r="A426" s="56"/>
    </row>
    <row r="427" ht="16.5">
      <c r="A427" s="56"/>
    </row>
    <row r="428" ht="16.5">
      <c r="A428" s="56"/>
    </row>
    <row r="429" ht="16.5">
      <c r="A429" s="56"/>
    </row>
    <row r="430" ht="16.5">
      <c r="A430" s="56"/>
    </row>
    <row r="431" ht="16.5">
      <c r="A431" s="56"/>
    </row>
    <row r="432" ht="16.5">
      <c r="A432" s="56"/>
    </row>
    <row r="433" ht="16.5">
      <c r="A433" s="56"/>
    </row>
    <row r="434" ht="16.5">
      <c r="A434" s="56"/>
    </row>
    <row r="435" ht="16.5">
      <c r="A435" s="56"/>
    </row>
    <row r="436" ht="16.5">
      <c r="A436" s="56"/>
    </row>
    <row r="437" ht="16.5">
      <c r="A437" s="56"/>
    </row>
    <row r="438" ht="16.5">
      <c r="A438" s="56"/>
    </row>
    <row r="439" ht="16.5">
      <c r="A439" s="56"/>
    </row>
    <row r="440" ht="16.5">
      <c r="A440" s="56"/>
    </row>
    <row r="441" ht="16.5">
      <c r="A441" s="56"/>
    </row>
    <row r="442" ht="16.5">
      <c r="A442" s="56"/>
    </row>
    <row r="443" ht="16.5">
      <c r="A443" s="56"/>
    </row>
    <row r="444" ht="16.5">
      <c r="A444" s="56"/>
    </row>
    <row r="445" ht="16.5">
      <c r="A445" s="56"/>
    </row>
    <row r="446" ht="16.5">
      <c r="A446" s="56"/>
    </row>
    <row r="447" ht="16.5">
      <c r="A447" s="56"/>
    </row>
    <row r="448" ht="16.5">
      <c r="A448" s="56"/>
    </row>
    <row r="449" ht="16.5">
      <c r="A449" s="56"/>
    </row>
    <row r="450" ht="16.5">
      <c r="A450" s="56"/>
    </row>
    <row r="451" ht="16.5">
      <c r="A451" s="56"/>
    </row>
    <row r="452" ht="16.5">
      <c r="A452" s="56"/>
    </row>
    <row r="453" ht="16.5">
      <c r="A453" s="56"/>
    </row>
    <row r="454" ht="16.5">
      <c r="A454" s="56"/>
    </row>
    <row r="455" ht="16.5">
      <c r="A455" s="56"/>
    </row>
    <row r="456" ht="16.5">
      <c r="A456" s="56"/>
    </row>
    <row r="457" ht="16.5">
      <c r="A457" s="56"/>
    </row>
    <row r="458" ht="16.5">
      <c r="A458" s="56"/>
    </row>
    <row r="459" ht="16.5">
      <c r="A459" s="56"/>
    </row>
    <row r="460" ht="16.5">
      <c r="A460" s="56"/>
    </row>
    <row r="461" ht="16.5">
      <c r="A461" s="56"/>
    </row>
    <row r="462" ht="16.5">
      <c r="A462" s="56"/>
    </row>
    <row r="463" ht="16.5">
      <c r="A463" s="56"/>
    </row>
    <row r="464" ht="16.5">
      <c r="A464" s="56"/>
    </row>
    <row r="465" ht="16.5">
      <c r="A465" s="56"/>
    </row>
    <row r="466" ht="16.5">
      <c r="A466" s="56"/>
    </row>
    <row r="467" ht="16.5">
      <c r="A467" s="56"/>
    </row>
    <row r="468" ht="16.5">
      <c r="A468" s="56"/>
    </row>
    <row r="469" ht="16.5">
      <c r="A469" s="56"/>
    </row>
    <row r="470" ht="16.5">
      <c r="A470" s="56"/>
    </row>
    <row r="471" ht="16.5">
      <c r="A471" s="56"/>
    </row>
    <row r="472" ht="16.5">
      <c r="A472" s="56"/>
    </row>
    <row r="473" ht="16.5">
      <c r="A473" s="56"/>
    </row>
    <row r="474" ht="16.5">
      <c r="A474" s="56"/>
    </row>
    <row r="475" ht="16.5">
      <c r="A475" s="56"/>
    </row>
    <row r="476" ht="16.5">
      <c r="A476" s="56"/>
    </row>
    <row r="477" ht="16.5">
      <c r="A477" s="56"/>
    </row>
    <row r="478" ht="16.5">
      <c r="A478" s="56"/>
    </row>
    <row r="479" ht="16.5">
      <c r="A479" s="56"/>
    </row>
    <row r="480" ht="16.5">
      <c r="A480" s="56"/>
    </row>
    <row r="481" ht="16.5">
      <c r="A481" s="56"/>
    </row>
    <row r="482" ht="16.5">
      <c r="A482" s="56"/>
    </row>
    <row r="483" ht="16.5">
      <c r="A483" s="56"/>
    </row>
    <row r="484" ht="16.5">
      <c r="A484" s="56"/>
    </row>
    <row r="485" ht="16.5">
      <c r="A485" s="56"/>
    </row>
    <row r="486" ht="16.5">
      <c r="A486" s="56"/>
    </row>
    <row r="487" ht="16.5">
      <c r="A487" s="56"/>
    </row>
    <row r="488" ht="16.5">
      <c r="A488" s="56"/>
    </row>
    <row r="489" ht="16.5">
      <c r="A489" s="56"/>
    </row>
    <row r="490" ht="16.5">
      <c r="A490" s="56"/>
    </row>
    <row r="491" ht="16.5">
      <c r="A491" s="56"/>
    </row>
    <row r="492" ht="16.5">
      <c r="A492" s="56"/>
    </row>
    <row r="493" ht="16.5">
      <c r="A493" s="56"/>
    </row>
    <row r="494" ht="16.5">
      <c r="A494" s="56"/>
    </row>
    <row r="495" ht="16.5">
      <c r="A495" s="56"/>
    </row>
    <row r="496" ht="16.5">
      <c r="A496" s="56"/>
    </row>
    <row r="497" ht="16.5">
      <c r="A497" s="56"/>
    </row>
    <row r="498" ht="16.5">
      <c r="A498" s="56"/>
    </row>
    <row r="499" ht="16.5">
      <c r="A499" s="56"/>
    </row>
    <row r="500" ht="16.5">
      <c r="A500" s="56"/>
    </row>
    <row r="501" ht="16.5">
      <c r="A501" s="56"/>
    </row>
    <row r="502" ht="16.5">
      <c r="A502" s="56"/>
    </row>
    <row r="503" ht="16.5">
      <c r="A503" s="56"/>
    </row>
    <row r="504" ht="16.5">
      <c r="A504" s="56"/>
    </row>
    <row r="505" ht="16.5">
      <c r="A505" s="56"/>
    </row>
    <row r="506" ht="16.5">
      <c r="A506" s="56"/>
    </row>
    <row r="507" ht="16.5">
      <c r="A507" s="56"/>
    </row>
    <row r="508" ht="16.5">
      <c r="A508" s="56"/>
    </row>
    <row r="509" ht="16.5">
      <c r="A509" s="56"/>
    </row>
    <row r="510" ht="16.5">
      <c r="A510" s="56"/>
    </row>
    <row r="511" ht="16.5">
      <c r="A511" s="56"/>
    </row>
    <row r="512" ht="16.5">
      <c r="A512" s="56"/>
    </row>
    <row r="513" ht="16.5">
      <c r="A513" s="56"/>
    </row>
    <row r="514" ht="16.5">
      <c r="A514" s="56"/>
    </row>
    <row r="515" ht="16.5">
      <c r="A515" s="56"/>
    </row>
    <row r="516" ht="16.5">
      <c r="A516" s="56"/>
    </row>
    <row r="517" ht="16.5">
      <c r="A517" s="56"/>
    </row>
    <row r="518" ht="16.5">
      <c r="A518" s="56"/>
    </row>
    <row r="519" ht="16.5">
      <c r="A519" s="56"/>
    </row>
    <row r="520" ht="16.5">
      <c r="A520" s="56"/>
    </row>
    <row r="521" ht="16.5">
      <c r="A521" s="56"/>
    </row>
    <row r="522" ht="16.5">
      <c r="A522" s="56"/>
    </row>
    <row r="523" ht="16.5">
      <c r="A523" s="56"/>
    </row>
    <row r="524" ht="16.5">
      <c r="A524" s="56"/>
    </row>
    <row r="525" ht="16.5">
      <c r="A525" s="56"/>
    </row>
    <row r="526" ht="16.5">
      <c r="A526" s="56"/>
    </row>
    <row r="527" ht="16.5">
      <c r="A527" s="56"/>
    </row>
    <row r="528" ht="16.5">
      <c r="A528" s="56"/>
    </row>
    <row r="529" ht="16.5">
      <c r="A529" s="56"/>
    </row>
    <row r="530" ht="16.5">
      <c r="A530" s="56"/>
    </row>
    <row r="531" ht="16.5">
      <c r="A531" s="56"/>
    </row>
    <row r="532" ht="16.5">
      <c r="A532" s="56"/>
    </row>
    <row r="533" ht="16.5">
      <c r="A533" s="56"/>
    </row>
    <row r="534" ht="16.5">
      <c r="A534" s="56"/>
    </row>
    <row r="535" ht="16.5">
      <c r="A535" s="56"/>
    </row>
    <row r="536" ht="16.5">
      <c r="A536" s="56"/>
    </row>
    <row r="537" ht="16.5">
      <c r="A537" s="56"/>
    </row>
    <row r="538" ht="16.5">
      <c r="A538" s="56"/>
    </row>
    <row r="539" ht="16.5">
      <c r="A539" s="56"/>
    </row>
    <row r="540" ht="16.5">
      <c r="A540" s="56"/>
    </row>
    <row r="541" ht="16.5">
      <c r="A541" s="56"/>
    </row>
    <row r="542" ht="16.5">
      <c r="A542" s="56"/>
    </row>
    <row r="543" ht="16.5">
      <c r="A543" s="56"/>
    </row>
    <row r="544" ht="16.5">
      <c r="A544" s="56"/>
    </row>
    <row r="545" ht="16.5">
      <c r="A545" s="56"/>
    </row>
    <row r="546" ht="16.5">
      <c r="A546" s="56"/>
    </row>
    <row r="547" ht="16.5">
      <c r="A547" s="56"/>
    </row>
    <row r="548" ht="16.5">
      <c r="A548" s="56"/>
    </row>
    <row r="549" ht="16.5">
      <c r="A549" s="56"/>
    </row>
    <row r="550" ht="16.5">
      <c r="A550" s="56"/>
    </row>
    <row r="551" ht="16.5">
      <c r="A551" s="56"/>
    </row>
    <row r="552" ht="16.5">
      <c r="A552" s="56"/>
    </row>
    <row r="553" ht="16.5">
      <c r="A553" s="56"/>
    </row>
    <row r="554" ht="16.5">
      <c r="A554" s="56"/>
    </row>
    <row r="555" ht="16.5">
      <c r="A555" s="56"/>
    </row>
    <row r="556" ht="16.5">
      <c r="A556" s="56"/>
    </row>
    <row r="557" ht="16.5">
      <c r="A557" s="56"/>
    </row>
    <row r="558" ht="16.5">
      <c r="A558" s="56"/>
    </row>
    <row r="559" ht="16.5">
      <c r="A559" s="56"/>
    </row>
    <row r="560" ht="16.5">
      <c r="A560" s="56"/>
    </row>
    <row r="561" ht="16.5">
      <c r="A561" s="56"/>
    </row>
    <row r="562" ht="16.5">
      <c r="A562" s="56"/>
    </row>
    <row r="563" ht="16.5">
      <c r="A563" s="56"/>
    </row>
    <row r="564" ht="16.5">
      <c r="A564" s="56"/>
    </row>
    <row r="565" ht="16.5">
      <c r="A565" s="56"/>
    </row>
    <row r="566" ht="16.5">
      <c r="A566" s="56"/>
    </row>
    <row r="567" ht="16.5">
      <c r="A567" s="56"/>
    </row>
    <row r="568" ht="16.5">
      <c r="A568" s="56"/>
    </row>
    <row r="569" ht="16.5">
      <c r="A569" s="56"/>
    </row>
    <row r="570" ht="16.5">
      <c r="A570" s="56"/>
    </row>
    <row r="571" ht="16.5">
      <c r="A571" s="56"/>
    </row>
    <row r="572" ht="16.5">
      <c r="A572" s="56"/>
    </row>
    <row r="573" ht="16.5">
      <c r="A573" s="56"/>
    </row>
    <row r="574" ht="16.5">
      <c r="A574" s="56"/>
    </row>
    <row r="575" ht="16.5">
      <c r="A575" s="56"/>
    </row>
    <row r="576" ht="16.5">
      <c r="A576" s="56"/>
    </row>
    <row r="577" ht="16.5">
      <c r="A577" s="56"/>
    </row>
    <row r="578" ht="16.5">
      <c r="A578" s="56"/>
    </row>
    <row r="579" ht="16.5">
      <c r="A579" s="56"/>
    </row>
    <row r="580" ht="16.5">
      <c r="A580" s="56"/>
    </row>
    <row r="581" ht="16.5">
      <c r="A581" s="56"/>
    </row>
    <row r="582" ht="16.5">
      <c r="A582" s="56"/>
    </row>
    <row r="583" ht="16.5">
      <c r="A583" s="56"/>
    </row>
    <row r="584" ht="16.5">
      <c r="A584" s="56"/>
    </row>
    <row r="585" ht="16.5">
      <c r="A585" s="56"/>
    </row>
    <row r="586" ht="16.5">
      <c r="A586" s="56"/>
    </row>
    <row r="587" ht="16.5">
      <c r="A587" s="56"/>
    </row>
    <row r="588" ht="16.5">
      <c r="A588" s="56"/>
    </row>
    <row r="589" ht="16.5">
      <c r="A589" s="56"/>
    </row>
    <row r="590" ht="16.5">
      <c r="A590" s="56"/>
    </row>
    <row r="591" ht="16.5">
      <c r="A591" s="56"/>
    </row>
    <row r="592" ht="16.5">
      <c r="A592" s="56"/>
    </row>
    <row r="593" ht="16.5">
      <c r="A593" s="56"/>
    </row>
    <row r="594" ht="16.5">
      <c r="A594" s="56"/>
    </row>
    <row r="595" ht="16.5">
      <c r="A595" s="56"/>
    </row>
    <row r="596" ht="16.5">
      <c r="A596" s="56"/>
    </row>
    <row r="597" ht="16.5">
      <c r="A597" s="56"/>
    </row>
    <row r="598" ht="16.5">
      <c r="A598" s="56"/>
    </row>
    <row r="599" ht="16.5">
      <c r="A599" s="56"/>
    </row>
    <row r="600" ht="16.5">
      <c r="A600" s="56"/>
    </row>
    <row r="601" ht="16.5">
      <c r="A601" s="56"/>
    </row>
    <row r="602" ht="16.5">
      <c r="A602" s="56"/>
    </row>
    <row r="603" ht="16.5">
      <c r="A603" s="56"/>
    </row>
    <row r="604" ht="16.5">
      <c r="A604" s="56"/>
    </row>
    <row r="605" ht="16.5">
      <c r="A605" s="56"/>
    </row>
    <row r="606" ht="16.5">
      <c r="A606" s="56"/>
    </row>
    <row r="607" ht="16.5">
      <c r="A607" s="56"/>
    </row>
    <row r="608" ht="16.5">
      <c r="A608" s="56"/>
    </row>
    <row r="609" ht="16.5">
      <c r="A609" s="56"/>
    </row>
    <row r="610" ht="16.5">
      <c r="A610" s="56"/>
    </row>
    <row r="611" ht="16.5">
      <c r="A611" s="56"/>
    </row>
    <row r="612" ht="16.5">
      <c r="A612" s="56"/>
    </row>
    <row r="613" ht="16.5">
      <c r="A613" s="56"/>
    </row>
    <row r="614" ht="16.5">
      <c r="A614" s="56"/>
    </row>
    <row r="615" ht="16.5">
      <c r="A615" s="56"/>
    </row>
    <row r="616" ht="16.5">
      <c r="A616" s="56"/>
    </row>
    <row r="617" ht="16.5">
      <c r="A617" s="56"/>
    </row>
    <row r="618" ht="16.5">
      <c r="A618" s="56"/>
    </row>
    <row r="619" ht="16.5">
      <c r="A619" s="56"/>
    </row>
    <row r="620" ht="16.5">
      <c r="A620" s="56"/>
    </row>
    <row r="621" ht="16.5">
      <c r="A621" s="56"/>
    </row>
    <row r="622" ht="16.5">
      <c r="A622" s="56"/>
    </row>
    <row r="623" ht="16.5">
      <c r="A623" s="56"/>
    </row>
    <row r="624" ht="16.5">
      <c r="A624" s="56"/>
    </row>
    <row r="625" ht="16.5">
      <c r="A625" s="56"/>
    </row>
    <row r="626" ht="16.5">
      <c r="A626" s="56"/>
    </row>
    <row r="627" ht="16.5">
      <c r="A627" s="56"/>
    </row>
    <row r="628" ht="16.5">
      <c r="A628" s="56"/>
    </row>
    <row r="629" ht="16.5">
      <c r="A629" s="56"/>
    </row>
    <row r="630" ht="16.5">
      <c r="A630" s="56"/>
    </row>
    <row r="631" ht="16.5">
      <c r="A631" s="56"/>
    </row>
    <row r="632" ht="16.5">
      <c r="A632" s="56"/>
    </row>
    <row r="633" ht="16.5">
      <c r="A633" s="56"/>
    </row>
    <row r="634" ht="16.5">
      <c r="A634" s="56"/>
    </row>
    <row r="635" ht="16.5">
      <c r="A635" s="56"/>
    </row>
    <row r="636" ht="16.5">
      <c r="A636" s="56"/>
    </row>
    <row r="637" ht="16.5">
      <c r="A637" s="56"/>
    </row>
    <row r="638" ht="16.5">
      <c r="A638" s="56"/>
    </row>
    <row r="639" ht="16.5">
      <c r="A639" s="56"/>
    </row>
    <row r="640" ht="16.5">
      <c r="A640" s="56"/>
    </row>
    <row r="641" ht="16.5">
      <c r="A641" s="56"/>
    </row>
    <row r="642" ht="16.5">
      <c r="A642" s="56"/>
    </row>
    <row r="643" ht="16.5">
      <c r="A643" s="56"/>
    </row>
    <row r="644" ht="16.5">
      <c r="A644" s="56"/>
    </row>
    <row r="645" ht="16.5">
      <c r="A645" s="56"/>
    </row>
    <row r="646" ht="16.5">
      <c r="A646" s="56"/>
    </row>
    <row r="647" ht="16.5">
      <c r="A647" s="56"/>
    </row>
    <row r="648" ht="16.5">
      <c r="A648" s="56"/>
    </row>
    <row r="649" ht="16.5">
      <c r="A649" s="56"/>
    </row>
    <row r="650" ht="16.5">
      <c r="A650" s="56"/>
    </row>
    <row r="651" ht="16.5">
      <c r="A651" s="56"/>
    </row>
    <row r="652" ht="16.5">
      <c r="A652" s="56"/>
    </row>
    <row r="653" ht="16.5">
      <c r="A653" s="56"/>
    </row>
    <row r="654" ht="16.5">
      <c r="A654" s="56"/>
    </row>
    <row r="655" ht="16.5">
      <c r="A655" s="56"/>
    </row>
    <row r="656" ht="16.5">
      <c r="A656" s="56"/>
    </row>
    <row r="657" ht="16.5">
      <c r="A657" s="56"/>
    </row>
    <row r="658" ht="16.5">
      <c r="A658" s="56"/>
    </row>
    <row r="659" ht="16.5">
      <c r="A659" s="56"/>
    </row>
    <row r="660" ht="16.5">
      <c r="A660" s="56"/>
    </row>
    <row r="661" ht="16.5">
      <c r="A661" s="56"/>
    </row>
    <row r="662" ht="16.5">
      <c r="A662" s="56"/>
    </row>
    <row r="663" ht="16.5">
      <c r="A663" s="56"/>
    </row>
    <row r="664" ht="16.5">
      <c r="A664" s="56"/>
    </row>
    <row r="665" ht="16.5">
      <c r="A665" s="56"/>
    </row>
    <row r="666" ht="16.5">
      <c r="A666" s="56"/>
    </row>
    <row r="667" ht="16.5">
      <c r="A667" s="56"/>
    </row>
    <row r="668" ht="16.5">
      <c r="A668" s="56"/>
    </row>
    <row r="669" ht="16.5">
      <c r="A669" s="56"/>
    </row>
    <row r="670" ht="16.5">
      <c r="A670" s="56"/>
    </row>
    <row r="671" ht="16.5">
      <c r="A671" s="56"/>
    </row>
    <row r="672" ht="16.5">
      <c r="A672" s="56"/>
    </row>
    <row r="673" ht="16.5">
      <c r="A673" s="56"/>
    </row>
    <row r="674" ht="16.5">
      <c r="A674" s="56"/>
    </row>
    <row r="675" ht="16.5">
      <c r="A675" s="56"/>
    </row>
    <row r="676" ht="16.5">
      <c r="A676" s="56"/>
    </row>
    <row r="677" ht="16.5">
      <c r="A677" s="56"/>
    </row>
    <row r="678" ht="16.5">
      <c r="A678" s="56"/>
    </row>
    <row r="679" ht="16.5">
      <c r="A679" s="56"/>
    </row>
    <row r="680" ht="16.5">
      <c r="A680" s="56"/>
    </row>
    <row r="681" ht="16.5">
      <c r="A681" s="56"/>
    </row>
    <row r="682" ht="16.5">
      <c r="A682" s="56"/>
    </row>
    <row r="683" ht="16.5">
      <c r="A683" s="56"/>
    </row>
    <row r="684" ht="16.5">
      <c r="A684" s="56"/>
    </row>
    <row r="685" ht="16.5">
      <c r="A685" s="56"/>
    </row>
    <row r="686" ht="16.5">
      <c r="A686" s="56"/>
    </row>
    <row r="687" ht="16.5">
      <c r="A687" s="56"/>
    </row>
    <row r="688" ht="16.5">
      <c r="A688" s="56"/>
    </row>
    <row r="689" ht="16.5">
      <c r="A689" s="56"/>
    </row>
    <row r="690" ht="16.5">
      <c r="A690" s="56"/>
    </row>
    <row r="691" ht="16.5">
      <c r="A691" s="56"/>
    </row>
    <row r="692" ht="16.5">
      <c r="A692" s="56"/>
    </row>
    <row r="693" ht="16.5">
      <c r="A693" s="56"/>
    </row>
    <row r="694" ht="16.5">
      <c r="A694" s="56"/>
    </row>
    <row r="695" ht="16.5">
      <c r="A695" s="56"/>
    </row>
    <row r="696" ht="16.5">
      <c r="A696" s="56"/>
    </row>
    <row r="697" ht="16.5">
      <c r="A697" s="56"/>
    </row>
    <row r="698" ht="16.5">
      <c r="A698" s="56"/>
    </row>
    <row r="699" ht="16.5">
      <c r="A699" s="56"/>
    </row>
    <row r="700" ht="16.5">
      <c r="A700" s="56"/>
    </row>
    <row r="701" ht="16.5">
      <c r="A701" s="56"/>
    </row>
    <row r="702" ht="16.5">
      <c r="A702" s="56"/>
    </row>
    <row r="703" ht="16.5">
      <c r="A703" s="56"/>
    </row>
    <row r="704" ht="16.5">
      <c r="A704" s="56"/>
    </row>
    <row r="705" ht="16.5">
      <c r="A705" s="56"/>
    </row>
    <row r="706" ht="16.5">
      <c r="A706" s="56"/>
    </row>
    <row r="707" ht="16.5">
      <c r="A707" s="56"/>
    </row>
    <row r="708" ht="16.5">
      <c r="A708" s="56"/>
    </row>
    <row r="709" ht="16.5">
      <c r="A709" s="56"/>
    </row>
    <row r="710" ht="16.5">
      <c r="A710" s="56"/>
    </row>
    <row r="711" ht="16.5">
      <c r="A711" s="56"/>
    </row>
    <row r="712" ht="16.5">
      <c r="A712" s="56"/>
    </row>
    <row r="713" ht="16.5">
      <c r="A713" s="56"/>
    </row>
    <row r="714" ht="16.5">
      <c r="A714" s="56"/>
    </row>
    <row r="715" ht="16.5">
      <c r="A715" s="56"/>
    </row>
    <row r="716" ht="16.5">
      <c r="A716" s="56"/>
    </row>
    <row r="717" ht="16.5">
      <c r="A717" s="56"/>
    </row>
    <row r="718" ht="16.5">
      <c r="A718" s="56"/>
    </row>
    <row r="719" ht="16.5">
      <c r="A719" s="56"/>
    </row>
    <row r="720" ht="16.5">
      <c r="A720" s="56"/>
    </row>
    <row r="721" ht="16.5">
      <c r="A721" s="56"/>
    </row>
    <row r="722" ht="16.5">
      <c r="A722" s="56"/>
    </row>
    <row r="723" ht="16.5">
      <c r="A723" s="56"/>
    </row>
    <row r="724" ht="16.5">
      <c r="A724" s="56"/>
    </row>
    <row r="725" ht="16.5">
      <c r="A725" s="56"/>
    </row>
    <row r="726" ht="16.5">
      <c r="A726" s="56"/>
    </row>
    <row r="727" ht="16.5">
      <c r="A727" s="56"/>
    </row>
    <row r="728" ht="16.5">
      <c r="A728" s="56"/>
    </row>
    <row r="729" ht="16.5">
      <c r="A729" s="56"/>
    </row>
    <row r="730" ht="16.5">
      <c r="A730" s="56"/>
    </row>
    <row r="731" ht="16.5">
      <c r="A731" s="56"/>
    </row>
    <row r="732" ht="16.5">
      <c r="A732" s="56"/>
    </row>
    <row r="733" ht="16.5">
      <c r="A733" s="56"/>
    </row>
    <row r="734" ht="16.5">
      <c r="A734" s="56"/>
    </row>
    <row r="735" ht="16.5">
      <c r="A735" s="56"/>
    </row>
    <row r="736" ht="16.5">
      <c r="A736" s="56"/>
    </row>
    <row r="737" ht="16.5">
      <c r="A737" s="56"/>
    </row>
    <row r="738" ht="16.5">
      <c r="A738" s="56"/>
    </row>
    <row r="739" ht="16.5">
      <c r="A739" s="56"/>
    </row>
    <row r="740" ht="16.5">
      <c r="A740" s="56"/>
    </row>
    <row r="741" ht="16.5">
      <c r="A741" s="56"/>
    </row>
    <row r="742" ht="16.5">
      <c r="A742" s="56"/>
    </row>
    <row r="743" ht="16.5">
      <c r="A743" s="56"/>
    </row>
    <row r="744" ht="16.5">
      <c r="A744" s="56"/>
    </row>
    <row r="745" ht="16.5">
      <c r="A745" s="56"/>
    </row>
    <row r="746" ht="16.5">
      <c r="A746" s="56"/>
    </row>
    <row r="747" ht="16.5">
      <c r="A747" s="56"/>
    </row>
    <row r="748" ht="16.5">
      <c r="A748" s="56"/>
    </row>
    <row r="749" ht="16.5">
      <c r="A749" s="56"/>
    </row>
    <row r="750" ht="16.5">
      <c r="A750" s="56"/>
    </row>
    <row r="751" ht="16.5">
      <c r="A751" s="56"/>
    </row>
    <row r="752" ht="16.5">
      <c r="A752" s="56"/>
    </row>
    <row r="753" ht="16.5">
      <c r="A753" s="56"/>
    </row>
    <row r="754" ht="16.5">
      <c r="A754" s="56"/>
    </row>
    <row r="755" ht="16.5">
      <c r="A755" s="56"/>
    </row>
    <row r="756" ht="16.5">
      <c r="A756" s="56"/>
    </row>
    <row r="757" ht="16.5">
      <c r="A757" s="56"/>
    </row>
    <row r="758" ht="16.5">
      <c r="A758" s="56"/>
    </row>
    <row r="759" ht="16.5">
      <c r="A759" s="56"/>
    </row>
    <row r="760" ht="16.5">
      <c r="A760" s="56"/>
    </row>
    <row r="761" ht="16.5">
      <c r="A761" s="56"/>
    </row>
    <row r="762" ht="16.5">
      <c r="A762" s="56"/>
    </row>
    <row r="763" ht="16.5">
      <c r="A763" s="56"/>
    </row>
    <row r="764" ht="16.5">
      <c r="A764" s="56"/>
    </row>
    <row r="765" ht="16.5">
      <c r="A765" s="56"/>
    </row>
    <row r="766" ht="16.5">
      <c r="A766" s="56"/>
    </row>
    <row r="767" ht="16.5">
      <c r="A767" s="56"/>
    </row>
    <row r="768" ht="16.5">
      <c r="A768" s="56"/>
    </row>
    <row r="769" ht="16.5">
      <c r="A769" s="56"/>
    </row>
    <row r="770" ht="16.5">
      <c r="A770" s="56"/>
    </row>
    <row r="771" ht="16.5">
      <c r="A771" s="56"/>
    </row>
    <row r="772" ht="16.5">
      <c r="A772" s="56"/>
    </row>
    <row r="773" ht="16.5">
      <c r="A773" s="56"/>
    </row>
    <row r="774" ht="16.5">
      <c r="A774" s="56"/>
    </row>
    <row r="775" ht="16.5">
      <c r="A775" s="56"/>
    </row>
    <row r="776" ht="16.5">
      <c r="A776" s="56"/>
    </row>
    <row r="777" ht="16.5">
      <c r="A777" s="56"/>
    </row>
    <row r="778" ht="16.5">
      <c r="A778" s="56"/>
    </row>
    <row r="779" ht="16.5">
      <c r="A779" s="56"/>
    </row>
    <row r="780" ht="16.5">
      <c r="A780" s="56"/>
    </row>
    <row r="781" ht="16.5">
      <c r="A781" s="56"/>
    </row>
    <row r="782" ht="16.5">
      <c r="A782" s="56"/>
    </row>
    <row r="783" ht="16.5">
      <c r="A783" s="56"/>
    </row>
    <row r="784" ht="16.5">
      <c r="A784" s="56"/>
    </row>
    <row r="785" ht="16.5">
      <c r="A785" s="56"/>
    </row>
    <row r="786" ht="16.5">
      <c r="A786" s="56"/>
    </row>
    <row r="787" ht="16.5">
      <c r="A787" s="56"/>
    </row>
    <row r="788" ht="16.5">
      <c r="A788" s="56"/>
    </row>
    <row r="789" ht="16.5">
      <c r="A789" s="56"/>
    </row>
    <row r="790" ht="16.5">
      <c r="A790" s="56"/>
    </row>
    <row r="791" ht="16.5">
      <c r="A791" s="56"/>
    </row>
    <row r="792" ht="16.5">
      <c r="A792" s="56"/>
    </row>
    <row r="793" ht="16.5">
      <c r="A793" s="56"/>
    </row>
    <row r="794" ht="16.5">
      <c r="A794" s="56"/>
    </row>
    <row r="795" ht="16.5">
      <c r="A795" s="56"/>
    </row>
    <row r="796" ht="16.5">
      <c r="A796" s="56"/>
    </row>
    <row r="797" ht="16.5">
      <c r="A797" s="56"/>
    </row>
    <row r="798" ht="16.5">
      <c r="A798" s="56"/>
    </row>
    <row r="799" ht="16.5">
      <c r="A799" s="56"/>
    </row>
    <row r="800" ht="16.5">
      <c r="A800" s="56"/>
    </row>
    <row r="801" ht="16.5">
      <c r="A801" s="56"/>
    </row>
    <row r="802" ht="16.5">
      <c r="A802" s="56"/>
    </row>
    <row r="803" ht="16.5">
      <c r="A803" s="56"/>
    </row>
    <row r="804" ht="16.5">
      <c r="A804" s="56"/>
    </row>
    <row r="805" ht="16.5">
      <c r="A805" s="56"/>
    </row>
    <row r="806" ht="16.5">
      <c r="A806" s="56"/>
    </row>
    <row r="807" ht="16.5">
      <c r="A807" s="56"/>
    </row>
    <row r="808" ht="16.5">
      <c r="A808" s="56"/>
    </row>
    <row r="809" ht="16.5">
      <c r="A809" s="56"/>
    </row>
    <row r="810" ht="16.5">
      <c r="A810" s="56"/>
    </row>
    <row r="811" ht="16.5">
      <c r="A811" s="56"/>
    </row>
    <row r="812" ht="16.5">
      <c r="A812" s="56"/>
    </row>
    <row r="813" ht="16.5">
      <c r="A813" s="56"/>
    </row>
    <row r="814" ht="16.5">
      <c r="A814" s="56"/>
    </row>
    <row r="815" ht="16.5">
      <c r="A815" s="56"/>
    </row>
    <row r="816" ht="16.5">
      <c r="A816" s="56"/>
    </row>
    <row r="817" ht="16.5">
      <c r="A817" s="56"/>
    </row>
    <row r="818" ht="16.5">
      <c r="A818" s="56"/>
    </row>
    <row r="819" ht="16.5">
      <c r="A819" s="56"/>
    </row>
    <row r="820" ht="16.5">
      <c r="A820" s="56"/>
    </row>
    <row r="821" ht="16.5">
      <c r="A821" s="56"/>
    </row>
    <row r="822" ht="16.5">
      <c r="A822" s="56"/>
    </row>
    <row r="823" ht="16.5">
      <c r="A823" s="56"/>
    </row>
    <row r="824" ht="16.5">
      <c r="A824" s="56"/>
    </row>
    <row r="825" ht="16.5">
      <c r="A825" s="56"/>
    </row>
    <row r="826" ht="16.5">
      <c r="A826" s="56"/>
    </row>
    <row r="827" ht="16.5">
      <c r="A827" s="56"/>
    </row>
    <row r="828" ht="16.5">
      <c r="A828" s="56"/>
    </row>
    <row r="829" ht="16.5">
      <c r="A829" s="56"/>
    </row>
    <row r="830" ht="16.5">
      <c r="A830" s="56"/>
    </row>
    <row r="831" ht="16.5">
      <c r="A831" s="56"/>
    </row>
    <row r="832" ht="16.5">
      <c r="A832" s="56"/>
    </row>
    <row r="833" ht="16.5">
      <c r="A833" s="56"/>
    </row>
    <row r="834" ht="16.5">
      <c r="A834" s="56"/>
    </row>
    <row r="835" ht="16.5">
      <c r="A835" s="56"/>
    </row>
    <row r="836" ht="16.5">
      <c r="A836" s="56"/>
    </row>
    <row r="837" ht="16.5">
      <c r="A837" s="56"/>
    </row>
    <row r="838" ht="16.5">
      <c r="A838" s="56"/>
    </row>
    <row r="839" ht="16.5">
      <c r="A839" s="56"/>
    </row>
    <row r="840" ht="16.5">
      <c r="A840" s="56"/>
    </row>
    <row r="841" ht="16.5">
      <c r="A841" s="56"/>
    </row>
    <row r="842" ht="16.5">
      <c r="A842" s="56"/>
    </row>
    <row r="843" ht="16.5">
      <c r="A843" s="56"/>
    </row>
    <row r="844" ht="16.5">
      <c r="A844" s="56"/>
    </row>
    <row r="845" ht="16.5">
      <c r="A845" s="56"/>
    </row>
    <row r="846" ht="16.5">
      <c r="A846" s="56"/>
    </row>
    <row r="847" ht="16.5">
      <c r="A847" s="56"/>
    </row>
    <row r="848" ht="16.5">
      <c r="A848" s="56"/>
    </row>
    <row r="849" ht="16.5">
      <c r="A849" s="56"/>
    </row>
    <row r="850" ht="16.5">
      <c r="A850" s="56"/>
    </row>
    <row r="851" ht="16.5">
      <c r="A851" s="56"/>
    </row>
    <row r="852" ht="16.5">
      <c r="A852" s="56"/>
    </row>
    <row r="853" ht="16.5">
      <c r="A853" s="56"/>
    </row>
    <row r="854" ht="16.5">
      <c r="A854" s="56"/>
    </row>
    <row r="855" ht="16.5">
      <c r="A855" s="56"/>
    </row>
    <row r="856" ht="16.5">
      <c r="A856" s="56"/>
    </row>
    <row r="857" ht="16.5">
      <c r="A857" s="56"/>
    </row>
    <row r="858" ht="16.5">
      <c r="A858" s="56"/>
    </row>
    <row r="859" ht="16.5">
      <c r="A859" s="56"/>
    </row>
    <row r="860" ht="16.5">
      <c r="A860" s="56"/>
    </row>
    <row r="861" ht="16.5">
      <c r="A861" s="56"/>
    </row>
    <row r="862" ht="16.5">
      <c r="A862" s="56"/>
    </row>
    <row r="863" ht="16.5">
      <c r="A863" s="56"/>
    </row>
    <row r="864" ht="16.5">
      <c r="A864" s="56"/>
    </row>
    <row r="865" ht="16.5">
      <c r="A865" s="56"/>
    </row>
    <row r="866" ht="16.5">
      <c r="A866" s="56"/>
    </row>
    <row r="867" ht="16.5">
      <c r="A867" s="56"/>
    </row>
    <row r="868" ht="16.5">
      <c r="A868" s="56"/>
    </row>
    <row r="869" ht="16.5">
      <c r="A869" s="56"/>
    </row>
    <row r="870" ht="16.5">
      <c r="A870" s="56"/>
    </row>
    <row r="871" ht="16.5">
      <c r="A871" s="56"/>
    </row>
    <row r="872" ht="16.5">
      <c r="A872" s="56"/>
    </row>
    <row r="873" ht="16.5">
      <c r="A873" s="56"/>
    </row>
    <row r="874" ht="16.5">
      <c r="A874" s="56"/>
    </row>
    <row r="875" ht="16.5">
      <c r="A875" s="56"/>
    </row>
    <row r="876" ht="16.5">
      <c r="A876" s="56"/>
    </row>
    <row r="877" ht="16.5">
      <c r="A877" s="56"/>
    </row>
    <row r="878" ht="16.5">
      <c r="A878" s="56"/>
    </row>
    <row r="879" ht="16.5">
      <c r="A879" s="56"/>
    </row>
    <row r="880" ht="16.5">
      <c r="A880" s="56"/>
    </row>
    <row r="881" ht="16.5">
      <c r="A881" s="56"/>
    </row>
    <row r="882" ht="16.5">
      <c r="A882" s="56"/>
    </row>
    <row r="883" ht="16.5">
      <c r="A883" s="56"/>
    </row>
    <row r="884" ht="16.5">
      <c r="A884" s="56"/>
    </row>
    <row r="885" ht="16.5">
      <c r="A885" s="56"/>
    </row>
    <row r="886" ht="16.5">
      <c r="A886" s="56"/>
    </row>
    <row r="887" ht="16.5">
      <c r="A887" s="56"/>
    </row>
    <row r="888" ht="16.5">
      <c r="A888" s="56"/>
    </row>
    <row r="889" ht="16.5">
      <c r="A889" s="56"/>
    </row>
    <row r="890" ht="16.5">
      <c r="A890" s="56"/>
    </row>
    <row r="891" ht="16.5">
      <c r="A891" s="56"/>
    </row>
    <row r="892" ht="16.5">
      <c r="A892" s="56"/>
    </row>
    <row r="893" ht="16.5">
      <c r="A893" s="56"/>
    </row>
    <row r="894" ht="16.5">
      <c r="A894" s="56"/>
    </row>
    <row r="895" ht="16.5">
      <c r="A895" s="56"/>
    </row>
    <row r="896" ht="16.5">
      <c r="A896" s="56"/>
    </row>
    <row r="897" ht="16.5">
      <c r="A897" s="56"/>
    </row>
    <row r="898" ht="16.5">
      <c r="A898" s="56"/>
    </row>
    <row r="899" ht="16.5">
      <c r="A899" s="56"/>
    </row>
    <row r="900" ht="16.5">
      <c r="A900" s="56"/>
    </row>
    <row r="901" ht="16.5">
      <c r="A901" s="56"/>
    </row>
    <row r="902" ht="16.5">
      <c r="A902" s="56"/>
    </row>
    <row r="903" ht="16.5">
      <c r="A903" s="56"/>
    </row>
    <row r="904" ht="16.5">
      <c r="A904" s="56"/>
    </row>
    <row r="905" ht="16.5">
      <c r="A905" s="56"/>
    </row>
    <row r="906" ht="16.5">
      <c r="A906" s="56"/>
    </row>
    <row r="907" ht="16.5">
      <c r="A907" s="56"/>
    </row>
    <row r="908" ht="16.5">
      <c r="A908" s="56"/>
    </row>
    <row r="909" ht="16.5">
      <c r="A909" s="56"/>
    </row>
    <row r="910" ht="16.5">
      <c r="A910" s="56"/>
    </row>
    <row r="911" ht="16.5">
      <c r="A911" s="56"/>
    </row>
    <row r="912" ht="16.5">
      <c r="A912" s="56"/>
    </row>
    <row r="913" ht="16.5">
      <c r="A913" s="56"/>
    </row>
    <row r="914" ht="16.5">
      <c r="A914" s="56"/>
    </row>
    <row r="915" ht="16.5">
      <c r="A915" s="56"/>
    </row>
    <row r="916" ht="16.5">
      <c r="A916" s="56"/>
    </row>
    <row r="917" ht="16.5">
      <c r="A917" s="56"/>
    </row>
    <row r="918" ht="16.5">
      <c r="A918" s="56"/>
    </row>
    <row r="919" ht="16.5">
      <c r="A919" s="56"/>
    </row>
    <row r="920" ht="16.5">
      <c r="A920" s="56"/>
    </row>
    <row r="921" ht="16.5">
      <c r="A921" s="56"/>
    </row>
    <row r="922" ht="16.5">
      <c r="A922" s="56"/>
    </row>
    <row r="923" ht="16.5">
      <c r="A923" s="56"/>
    </row>
    <row r="924" ht="16.5">
      <c r="A924" s="56"/>
    </row>
    <row r="925" ht="16.5">
      <c r="A925" s="56"/>
    </row>
    <row r="926" ht="16.5">
      <c r="A926" s="56"/>
    </row>
    <row r="927" ht="16.5">
      <c r="A927" s="56"/>
    </row>
    <row r="928" ht="16.5">
      <c r="A928" s="56"/>
    </row>
    <row r="929" ht="16.5">
      <c r="A929" s="56"/>
    </row>
    <row r="930" ht="16.5">
      <c r="A930" s="56"/>
    </row>
    <row r="931" ht="16.5">
      <c r="A931" s="56"/>
    </row>
    <row r="932" ht="16.5">
      <c r="A932" s="56"/>
    </row>
    <row r="933" ht="16.5">
      <c r="A933" s="56"/>
    </row>
    <row r="934" ht="16.5">
      <c r="A934" s="56"/>
    </row>
    <row r="935" ht="16.5">
      <c r="A935" s="56"/>
    </row>
    <row r="936" ht="16.5">
      <c r="A936" s="56"/>
    </row>
    <row r="937" ht="16.5">
      <c r="A937" s="56"/>
    </row>
    <row r="938" ht="16.5">
      <c r="A938" s="56"/>
    </row>
    <row r="939" ht="16.5">
      <c r="A939" s="56"/>
    </row>
    <row r="940" ht="16.5">
      <c r="A940" s="56"/>
    </row>
    <row r="941" ht="16.5">
      <c r="A941" s="56"/>
    </row>
    <row r="942" ht="16.5">
      <c r="A942" s="56"/>
    </row>
    <row r="943" ht="16.5">
      <c r="A943" s="56"/>
    </row>
    <row r="944" ht="16.5">
      <c r="A944" s="56"/>
    </row>
    <row r="945" ht="16.5">
      <c r="A945" s="56"/>
    </row>
    <row r="946" ht="16.5">
      <c r="A946" s="56"/>
    </row>
    <row r="947" ht="16.5">
      <c r="A947" s="56"/>
    </row>
    <row r="948" ht="16.5">
      <c r="A948" s="56"/>
    </row>
    <row r="949" ht="16.5">
      <c r="A949" s="56"/>
    </row>
    <row r="950" ht="16.5">
      <c r="A950" s="56"/>
    </row>
    <row r="951" ht="16.5">
      <c r="A951" s="56"/>
    </row>
    <row r="952" ht="16.5">
      <c r="A952" s="56"/>
    </row>
    <row r="953" ht="16.5">
      <c r="A953" s="56"/>
    </row>
    <row r="954" ht="16.5">
      <c r="A954" s="56"/>
    </row>
    <row r="955" ht="16.5">
      <c r="A955" s="56"/>
    </row>
    <row r="956" ht="16.5">
      <c r="A956" s="56"/>
    </row>
    <row r="957" ht="16.5">
      <c r="A957" s="56"/>
    </row>
    <row r="958" ht="16.5">
      <c r="A958" s="56"/>
    </row>
    <row r="959" ht="16.5">
      <c r="A959" s="56"/>
    </row>
    <row r="960" ht="16.5">
      <c r="A960" s="56"/>
    </row>
    <row r="961" ht="16.5">
      <c r="A961" s="56"/>
    </row>
    <row r="962" ht="16.5">
      <c r="A962" s="56"/>
    </row>
    <row r="963" ht="16.5">
      <c r="A963" s="56"/>
    </row>
    <row r="964" ht="16.5">
      <c r="A964" s="56"/>
    </row>
    <row r="965" ht="16.5">
      <c r="A965" s="56"/>
    </row>
    <row r="966" ht="16.5">
      <c r="A966" s="56"/>
    </row>
    <row r="967" ht="16.5">
      <c r="A967" s="56"/>
    </row>
    <row r="968" ht="16.5">
      <c r="A968" s="56"/>
    </row>
    <row r="969" ht="16.5">
      <c r="A969" s="56"/>
    </row>
    <row r="970" ht="16.5">
      <c r="A970" s="56"/>
    </row>
    <row r="971" ht="16.5">
      <c r="A971" s="56"/>
    </row>
    <row r="972" ht="16.5">
      <c r="A972" s="56"/>
    </row>
    <row r="973" ht="16.5">
      <c r="A973" s="56"/>
    </row>
    <row r="974" ht="16.5">
      <c r="A974" s="56"/>
    </row>
    <row r="975" ht="16.5">
      <c r="A975" s="56"/>
    </row>
    <row r="976" ht="16.5">
      <c r="A976" s="56"/>
    </row>
    <row r="977" ht="16.5">
      <c r="A977" s="56"/>
    </row>
    <row r="978" ht="16.5">
      <c r="A978" s="56"/>
    </row>
    <row r="979" ht="16.5">
      <c r="A979" s="56"/>
    </row>
    <row r="980" ht="16.5">
      <c r="A980" s="56"/>
    </row>
    <row r="981" ht="16.5">
      <c r="A981" s="56"/>
    </row>
    <row r="982" ht="16.5">
      <c r="A982" s="56"/>
    </row>
    <row r="983" ht="16.5">
      <c r="A983" s="56"/>
    </row>
    <row r="984" ht="16.5">
      <c r="A984" s="56"/>
    </row>
    <row r="985" ht="16.5">
      <c r="A985" s="56"/>
    </row>
    <row r="986" ht="16.5">
      <c r="A986" s="56"/>
    </row>
    <row r="987" ht="16.5">
      <c r="A987" s="56"/>
    </row>
    <row r="988" ht="16.5">
      <c r="A988" s="56"/>
    </row>
    <row r="989" ht="16.5">
      <c r="A989" s="56"/>
    </row>
    <row r="990" ht="16.5">
      <c r="A990" s="56"/>
    </row>
    <row r="991" ht="16.5">
      <c r="A991" s="56"/>
    </row>
    <row r="992" ht="16.5">
      <c r="A992" s="56"/>
    </row>
    <row r="993" ht="16.5">
      <c r="A993" s="56"/>
    </row>
    <row r="994" ht="16.5">
      <c r="A994" s="56"/>
    </row>
    <row r="995" ht="16.5">
      <c r="A995" s="56"/>
    </row>
    <row r="996" ht="16.5">
      <c r="A996" s="56"/>
    </row>
    <row r="997" ht="16.5">
      <c r="A997" s="56"/>
    </row>
    <row r="998" ht="16.5">
      <c r="A998" s="56"/>
    </row>
    <row r="999" ht="16.5">
      <c r="A999" s="56"/>
    </row>
    <row r="1000" ht="16.5">
      <c r="A1000" s="56"/>
    </row>
    <row r="1001" ht="16.5">
      <c r="A1001" s="56"/>
    </row>
    <row r="1002" ht="16.5">
      <c r="A1002" s="56"/>
    </row>
    <row r="1003" ht="16.5">
      <c r="A1003" s="56"/>
    </row>
    <row r="1004" ht="16.5">
      <c r="A1004" s="56"/>
    </row>
    <row r="1005" ht="16.5">
      <c r="A1005" s="56"/>
    </row>
    <row r="1006" ht="16.5">
      <c r="A1006" s="56"/>
    </row>
    <row r="1007" ht="16.5">
      <c r="A1007" s="56"/>
    </row>
    <row r="1008" ht="16.5">
      <c r="A1008" s="56"/>
    </row>
    <row r="1009" ht="16.5">
      <c r="A1009" s="56"/>
    </row>
    <row r="1010" ht="16.5">
      <c r="A1010" s="56"/>
    </row>
    <row r="1011" ht="16.5">
      <c r="A1011" s="56"/>
    </row>
    <row r="1012" ht="16.5">
      <c r="A1012" s="56"/>
    </row>
    <row r="1013" ht="16.5">
      <c r="A1013" s="56"/>
    </row>
    <row r="1014" ht="16.5">
      <c r="A1014" s="56"/>
    </row>
    <row r="1015" ht="16.5">
      <c r="A1015" s="56"/>
    </row>
    <row r="1016" ht="16.5">
      <c r="A1016" s="56"/>
    </row>
    <row r="1017" ht="16.5">
      <c r="A1017" s="56"/>
    </row>
    <row r="1018" ht="16.5">
      <c r="A1018" s="56"/>
    </row>
    <row r="1019" ht="16.5">
      <c r="A1019" s="56"/>
    </row>
    <row r="1020" ht="16.5">
      <c r="A1020" s="56"/>
    </row>
    <row r="1021" ht="16.5">
      <c r="A1021" s="56"/>
    </row>
    <row r="1022" ht="16.5">
      <c r="A1022" s="56"/>
    </row>
    <row r="1023" ht="16.5">
      <c r="A1023" s="56"/>
    </row>
    <row r="1024" ht="16.5">
      <c r="A1024" s="56"/>
    </row>
    <row r="1025" ht="16.5">
      <c r="A1025" s="56"/>
    </row>
    <row r="1026" ht="16.5">
      <c r="A1026" s="56"/>
    </row>
    <row r="1027" ht="16.5">
      <c r="A1027" s="56"/>
    </row>
    <row r="1028" ht="16.5">
      <c r="A1028" s="56"/>
    </row>
    <row r="1029" ht="16.5">
      <c r="A1029" s="56"/>
    </row>
    <row r="1030" ht="16.5">
      <c r="A1030" s="56"/>
    </row>
    <row r="1031" ht="16.5">
      <c r="A1031" s="56"/>
    </row>
    <row r="1032" ht="16.5">
      <c r="A1032" s="56"/>
    </row>
    <row r="1033" ht="16.5">
      <c r="A1033" s="56"/>
    </row>
    <row r="1034" ht="16.5">
      <c r="A1034" s="56"/>
    </row>
    <row r="1035" ht="16.5">
      <c r="A1035" s="56"/>
    </row>
    <row r="1036" ht="16.5">
      <c r="A1036" s="56"/>
    </row>
    <row r="1037" ht="16.5">
      <c r="A1037" s="56"/>
    </row>
    <row r="1038" ht="16.5">
      <c r="A1038" s="56"/>
    </row>
    <row r="1039" ht="16.5">
      <c r="A1039" s="56"/>
    </row>
    <row r="1040" ht="16.5">
      <c r="A1040" s="56"/>
    </row>
    <row r="1041" ht="16.5">
      <c r="A1041" s="56"/>
    </row>
    <row r="1042" ht="16.5">
      <c r="A1042" s="56"/>
    </row>
    <row r="1043" ht="16.5">
      <c r="A1043" s="56"/>
    </row>
    <row r="1044" ht="16.5">
      <c r="A1044" s="56"/>
    </row>
    <row r="1045" ht="16.5">
      <c r="A1045" s="56"/>
    </row>
    <row r="1046" ht="16.5">
      <c r="A1046" s="56"/>
    </row>
    <row r="1047" ht="16.5">
      <c r="A1047" s="56"/>
    </row>
    <row r="1048" ht="16.5">
      <c r="A1048" s="56"/>
    </row>
    <row r="1049" ht="16.5">
      <c r="A1049" s="56"/>
    </row>
    <row r="1050" ht="16.5">
      <c r="A1050" s="56"/>
    </row>
    <row r="1051" ht="16.5">
      <c r="A1051" s="56"/>
    </row>
    <row r="1052" ht="16.5">
      <c r="A1052" s="56"/>
    </row>
    <row r="1053" ht="16.5">
      <c r="A1053" s="56"/>
    </row>
    <row r="1054" ht="16.5">
      <c r="A1054" s="56"/>
    </row>
    <row r="1055" ht="16.5">
      <c r="A1055" s="56"/>
    </row>
    <row r="1056" ht="16.5">
      <c r="A1056" s="56"/>
    </row>
    <row r="1057" ht="16.5">
      <c r="A1057" s="56"/>
    </row>
    <row r="1058" ht="16.5">
      <c r="A1058" s="56"/>
    </row>
    <row r="1059" ht="16.5">
      <c r="A1059" s="56"/>
    </row>
    <row r="1060" ht="16.5">
      <c r="A1060" s="56"/>
    </row>
    <row r="1061" ht="16.5">
      <c r="A1061" s="56"/>
    </row>
    <row r="1062" ht="16.5">
      <c r="A1062" s="56"/>
    </row>
    <row r="1063" ht="16.5">
      <c r="A1063" s="56"/>
    </row>
    <row r="1064" ht="16.5">
      <c r="A1064" s="56"/>
    </row>
    <row r="1065" ht="16.5">
      <c r="A1065" s="56"/>
    </row>
    <row r="1066" ht="16.5">
      <c r="A1066" s="56"/>
    </row>
    <row r="1067" ht="16.5">
      <c r="A1067" s="56"/>
    </row>
    <row r="1068" ht="16.5">
      <c r="A1068" s="56"/>
    </row>
    <row r="1069" ht="16.5">
      <c r="A1069" s="56"/>
    </row>
    <row r="1070" ht="16.5">
      <c r="A1070" s="56"/>
    </row>
    <row r="1071" ht="16.5">
      <c r="A1071" s="56"/>
    </row>
    <row r="1072" ht="16.5">
      <c r="A1072" s="56"/>
    </row>
    <row r="1073" ht="16.5">
      <c r="A1073" s="56"/>
    </row>
    <row r="1074" ht="16.5">
      <c r="A1074" s="56"/>
    </row>
    <row r="1075" ht="16.5">
      <c r="A1075" s="56"/>
    </row>
    <row r="1076" ht="16.5">
      <c r="A1076" s="56"/>
    </row>
    <row r="1077" ht="16.5">
      <c r="A1077" s="56"/>
    </row>
    <row r="1078" ht="16.5">
      <c r="A1078" s="56"/>
    </row>
    <row r="1079" ht="16.5">
      <c r="A1079" s="56"/>
    </row>
    <row r="1080" ht="16.5">
      <c r="A1080" s="56"/>
    </row>
    <row r="1081" ht="16.5">
      <c r="A1081" s="56"/>
    </row>
    <row r="1082" ht="16.5">
      <c r="A1082" s="56"/>
    </row>
    <row r="1083" ht="16.5">
      <c r="A1083" s="56"/>
    </row>
    <row r="1084" ht="16.5">
      <c r="A1084" s="56"/>
    </row>
    <row r="1085" ht="16.5">
      <c r="A1085" s="56"/>
    </row>
    <row r="1086" ht="16.5">
      <c r="A1086" s="56"/>
    </row>
    <row r="1087" ht="16.5">
      <c r="A1087" s="56"/>
    </row>
    <row r="1088" ht="16.5">
      <c r="A1088" s="56"/>
    </row>
    <row r="1089" ht="16.5">
      <c r="A1089" s="56"/>
    </row>
    <row r="1090" ht="16.5">
      <c r="A1090" s="56"/>
    </row>
    <row r="1091" ht="16.5">
      <c r="A1091" s="56"/>
    </row>
    <row r="1092" ht="16.5">
      <c r="A1092" s="56"/>
    </row>
    <row r="1093" ht="16.5">
      <c r="A1093" s="56"/>
    </row>
    <row r="1094" ht="16.5">
      <c r="A1094" s="56"/>
    </row>
    <row r="1095" ht="16.5">
      <c r="A1095" s="56"/>
    </row>
    <row r="1096" ht="16.5">
      <c r="A1096" s="56"/>
    </row>
    <row r="1097" ht="16.5">
      <c r="A1097" s="56"/>
    </row>
    <row r="1098" ht="16.5">
      <c r="A1098" s="56"/>
    </row>
    <row r="1099" ht="16.5">
      <c r="A1099" s="56"/>
    </row>
    <row r="1100" ht="16.5">
      <c r="A1100" s="56"/>
    </row>
    <row r="1101" ht="16.5">
      <c r="A1101" s="56"/>
    </row>
    <row r="1102" ht="16.5">
      <c r="A1102" s="56"/>
    </row>
    <row r="1103" ht="16.5">
      <c r="A1103" s="56"/>
    </row>
    <row r="1104" ht="16.5">
      <c r="A1104" s="56"/>
    </row>
    <row r="1105" ht="16.5">
      <c r="A1105" s="56"/>
    </row>
    <row r="1106" ht="16.5">
      <c r="A1106" s="56"/>
    </row>
    <row r="1107" ht="16.5">
      <c r="A1107" s="56"/>
    </row>
    <row r="1108" ht="16.5">
      <c r="A1108" s="56"/>
    </row>
    <row r="1109" ht="16.5">
      <c r="A1109" s="56"/>
    </row>
    <row r="1110" ht="16.5">
      <c r="A1110" s="56"/>
    </row>
    <row r="1111" ht="16.5">
      <c r="A1111" s="56"/>
    </row>
    <row r="1112" ht="16.5">
      <c r="A1112" s="56"/>
    </row>
    <row r="1113" ht="16.5">
      <c r="A1113" s="56"/>
    </row>
    <row r="1114" ht="16.5">
      <c r="A1114" s="56"/>
    </row>
    <row r="1115" ht="16.5">
      <c r="A1115" s="56"/>
    </row>
    <row r="1116" ht="16.5">
      <c r="A1116" s="56"/>
    </row>
    <row r="1117" ht="16.5">
      <c r="A1117" s="56"/>
    </row>
    <row r="1118" ht="16.5">
      <c r="A1118" s="56"/>
    </row>
    <row r="1119" ht="16.5">
      <c r="A1119" s="56"/>
    </row>
  </sheetData>
  <sheetProtection selectLockedCells="1" selectUnlockedCells="1"/>
  <mergeCells count="41">
    <mergeCell ref="A1:J1"/>
    <mergeCell ref="A2:J2"/>
    <mergeCell ref="A3:J3"/>
    <mergeCell ref="A4:J4"/>
    <mergeCell ref="A5:J5"/>
    <mergeCell ref="A6:A7"/>
    <mergeCell ref="B6:B7"/>
    <mergeCell ref="C6:D6"/>
    <mergeCell ref="F6:J6"/>
    <mergeCell ref="A8:A9"/>
    <mergeCell ref="A11:A12"/>
    <mergeCell ref="A21:A22"/>
    <mergeCell ref="A31:A32"/>
    <mergeCell ref="A34:A35"/>
    <mergeCell ref="A44:A45"/>
    <mergeCell ref="A54:A55"/>
    <mergeCell ref="A57:A58"/>
    <mergeCell ref="A60:A61"/>
    <mergeCell ref="A62:A63"/>
    <mergeCell ref="A64:A65"/>
    <mergeCell ref="A66:A67"/>
    <mergeCell ref="A68:A69"/>
    <mergeCell ref="A70:A71"/>
    <mergeCell ref="A72:A73"/>
    <mergeCell ref="A74:A75"/>
    <mergeCell ref="A77:A78"/>
    <mergeCell ref="A79:A80"/>
    <mergeCell ref="A81:A82"/>
    <mergeCell ref="A83:A84"/>
    <mergeCell ref="A85:A86"/>
    <mergeCell ref="A87:A88"/>
    <mergeCell ref="A89:A90"/>
    <mergeCell ref="A91:A92"/>
    <mergeCell ref="A94:A95"/>
    <mergeCell ref="A104:A105"/>
    <mergeCell ref="B116:F116"/>
    <mergeCell ref="B117:F117"/>
    <mergeCell ref="B119:F119"/>
    <mergeCell ref="B120:F120"/>
    <mergeCell ref="A121:J121"/>
    <mergeCell ref="A123:J123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90" zoomScaleNormal="75" zoomScaleSheetLayoutView="90" workbookViewId="0" topLeftCell="A1">
      <selection activeCell="A2" sqref="A2"/>
    </sheetView>
  </sheetViews>
  <sheetFormatPr defaultColWidth="9.00390625" defaultRowHeight="12.75"/>
  <cols>
    <col min="1" max="1" width="39.50390625" style="71" customWidth="1"/>
    <col min="2" max="2" width="16.50390625" style="71" customWidth="1"/>
    <col min="3" max="3" width="13.875" style="71" customWidth="1"/>
    <col min="4" max="4" width="11.50390625" style="71" customWidth="1"/>
    <col min="5" max="5" width="14.375" style="71" customWidth="1"/>
    <col min="6" max="6" width="13.375" style="71" customWidth="1"/>
    <col min="7" max="7" width="11.50390625" style="71" customWidth="1"/>
    <col min="8" max="8" width="14.125" style="71" customWidth="1"/>
    <col min="9" max="9" width="15.875" style="71" customWidth="1"/>
    <col min="10" max="10" width="38.625" style="71" customWidth="1"/>
    <col min="11" max="16384" width="8.875" style="71" customWidth="1"/>
  </cols>
  <sheetData>
    <row r="1" spans="1:10" ht="18" customHeight="1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7.25" customHeight="1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7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5.75" customHeight="1">
      <c r="A5" s="73"/>
      <c r="B5" s="73"/>
      <c r="C5" s="74" t="s">
        <v>2</v>
      </c>
      <c r="D5" s="74"/>
      <c r="E5" s="74"/>
      <c r="F5" s="74"/>
      <c r="G5" s="74"/>
      <c r="H5" s="74"/>
      <c r="I5" s="73"/>
      <c r="J5" s="73"/>
    </row>
    <row r="6" spans="1:10" s="1" customFormat="1" ht="12.75" customHeight="1">
      <c r="A6" s="2" t="s">
        <v>52</v>
      </c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75"/>
      <c r="B7" s="75"/>
      <c r="C7" s="75"/>
      <c r="D7" s="75"/>
      <c r="E7" s="75"/>
      <c r="F7" s="75"/>
      <c r="G7" s="75"/>
      <c r="H7" s="75"/>
      <c r="I7" s="75"/>
      <c r="J7" s="76"/>
    </row>
    <row r="8" spans="1:11" s="83" customFormat="1" ht="15" customHeight="1">
      <c r="A8" s="77" t="s">
        <v>53</v>
      </c>
      <c r="B8" s="78" t="s">
        <v>5</v>
      </c>
      <c r="C8" s="79" t="s">
        <v>10</v>
      </c>
      <c r="D8" s="80" t="s">
        <v>11</v>
      </c>
      <c r="E8" s="80"/>
      <c r="F8" s="80"/>
      <c r="G8" s="80"/>
      <c r="H8" s="80"/>
      <c r="I8" s="80"/>
      <c r="J8" s="81" t="s">
        <v>54</v>
      </c>
      <c r="K8" s="82"/>
    </row>
    <row r="9" spans="1:10" ht="62.25">
      <c r="A9" s="77"/>
      <c r="B9" s="78"/>
      <c r="C9" s="77" t="s">
        <v>6</v>
      </c>
      <c r="D9" s="81" t="s">
        <v>55</v>
      </c>
      <c r="E9" s="81" t="s">
        <v>6</v>
      </c>
      <c r="F9" s="81" t="s">
        <v>56</v>
      </c>
      <c r="G9" s="81" t="s">
        <v>57</v>
      </c>
      <c r="H9" s="81" t="s">
        <v>58</v>
      </c>
      <c r="I9" s="81" t="s">
        <v>59</v>
      </c>
      <c r="J9" s="81"/>
    </row>
    <row r="10" spans="1:10" ht="27.75">
      <c r="A10" s="84" t="s">
        <v>60</v>
      </c>
      <c r="B10" s="78" t="s">
        <v>18</v>
      </c>
      <c r="C10" s="85">
        <v>4979</v>
      </c>
      <c r="D10" s="86">
        <v>5810</v>
      </c>
      <c r="E10" s="85">
        <v>5275</v>
      </c>
      <c r="F10" s="87">
        <f aca="true" t="shared" si="0" ref="F10:F11">E10/D10*100</f>
        <v>90.79173838209982</v>
      </c>
      <c r="G10" s="88">
        <v>100.1</v>
      </c>
      <c r="H10" s="87">
        <f aca="true" t="shared" si="1" ref="H10:H11">E10/C10*100</f>
        <v>105.94496886925084</v>
      </c>
      <c r="I10" s="87">
        <f aca="true" t="shared" si="2" ref="I10:I11">H10-G10</f>
        <v>5.844968869250849</v>
      </c>
      <c r="J10" s="89"/>
    </row>
    <row r="11" spans="1:10" ht="27.75">
      <c r="A11" s="84" t="s">
        <v>61</v>
      </c>
      <c r="B11" s="90" t="s">
        <v>31</v>
      </c>
      <c r="C11" s="85">
        <v>9328</v>
      </c>
      <c r="D11" s="86">
        <v>9412</v>
      </c>
      <c r="E11" s="91">
        <v>9368</v>
      </c>
      <c r="F11" s="87">
        <f t="shared" si="0"/>
        <v>99.53251168720783</v>
      </c>
      <c r="G11" s="88">
        <v>100.1</v>
      </c>
      <c r="H11" s="87">
        <f t="shared" si="1"/>
        <v>100.4288164665523</v>
      </c>
      <c r="I11" s="87">
        <f t="shared" si="2"/>
        <v>0.3288164665523112</v>
      </c>
      <c r="J11" s="92"/>
    </row>
    <row r="12" spans="1:10" ht="1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s="51" customFormat="1" ht="32.25" customHeight="1">
      <c r="A13" s="48"/>
      <c r="B13" s="94"/>
      <c r="C13" s="94"/>
      <c r="D13" s="49"/>
      <c r="E13" s="49"/>
      <c r="F13" s="49"/>
      <c r="G13" s="49"/>
      <c r="H13" s="49"/>
      <c r="I13" s="50"/>
      <c r="J13" s="48"/>
    </row>
    <row r="14" spans="1:10" s="51" customFormat="1" ht="12.75" customHeight="1">
      <c r="A14" s="48"/>
      <c r="B14" s="48"/>
      <c r="C14" s="48"/>
      <c r="D14" s="95"/>
      <c r="E14" s="95"/>
      <c r="F14" s="95"/>
      <c r="G14" s="95"/>
      <c r="H14" s="95"/>
      <c r="I14" s="50"/>
      <c r="J14" s="48"/>
    </row>
    <row r="15" spans="1:10" s="53" customFormat="1" ht="16.5">
      <c r="A15" s="1"/>
      <c r="B15" s="1"/>
      <c r="C15" s="1"/>
      <c r="D15" s="52"/>
      <c r="E15" s="52"/>
      <c r="F15" s="52"/>
      <c r="G15" s="52"/>
      <c r="H15" s="52"/>
      <c r="I15" s="52"/>
      <c r="J15" s="1"/>
    </row>
    <row r="16" spans="1:10" s="53" customFormat="1" ht="16.5" customHeight="1">
      <c r="A16" s="1"/>
      <c r="B16" s="1"/>
      <c r="C16" s="1"/>
      <c r="D16" s="54"/>
      <c r="E16" s="54"/>
      <c r="F16" s="54"/>
      <c r="G16" s="54"/>
      <c r="H16" s="54"/>
      <c r="I16" s="52"/>
      <c r="J16" s="1"/>
    </row>
    <row r="17" spans="1:10" s="53" customFormat="1" ht="12.75" customHeight="1">
      <c r="A17" s="1"/>
      <c r="B17" s="1"/>
      <c r="C17" s="1"/>
      <c r="D17" s="96"/>
      <c r="E17" s="96"/>
      <c r="F17" s="96"/>
      <c r="G17" s="96"/>
      <c r="H17" s="96"/>
      <c r="I17" s="52"/>
      <c r="J17" s="1"/>
    </row>
    <row r="18" spans="1:10" ht="15">
      <c r="A18" s="93"/>
      <c r="B18" s="93"/>
      <c r="C18" s="93"/>
      <c r="D18" s="93"/>
      <c r="E18" s="93"/>
      <c r="F18" s="93"/>
      <c r="G18" s="93"/>
      <c r="H18" s="93"/>
      <c r="I18" s="93"/>
      <c r="J18" s="93"/>
    </row>
  </sheetData>
  <sheetProtection selectLockedCells="1" selectUnlockedCells="1"/>
  <mergeCells count="13">
    <mergeCell ref="A1:J1"/>
    <mergeCell ref="A2:J2"/>
    <mergeCell ref="A3:J3"/>
    <mergeCell ref="C5:H5"/>
    <mergeCell ref="A6:J6"/>
    <mergeCell ref="A8:A9"/>
    <mergeCell ref="B8:B9"/>
    <mergeCell ref="D8:I8"/>
    <mergeCell ref="J8:J9"/>
    <mergeCell ref="D13:H13"/>
    <mergeCell ref="D14:H14"/>
    <mergeCell ref="D16:H16"/>
    <mergeCell ref="D17:H17"/>
  </mergeCells>
  <printOptions/>
  <pageMargins left="0" right="0" top="0.7479166666666667" bottom="0.7479166666666667" header="0.5118055555555555" footer="0.5118055555555555"/>
  <pageSetup horizontalDpi="300" verticalDpi="300" orientation="landscape" paperSize="9" scale="77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90" zoomScaleNormal="80" zoomScaleSheetLayoutView="90" workbookViewId="0" topLeftCell="A1">
      <selection activeCell="P1" sqref="P1"/>
    </sheetView>
  </sheetViews>
  <sheetFormatPr defaultColWidth="9.00390625" defaultRowHeight="12.75"/>
  <cols>
    <col min="1" max="1" width="32.25390625" style="97" customWidth="1"/>
    <col min="2" max="2" width="9.625" style="97" customWidth="1"/>
    <col min="3" max="4" width="12.625" style="97" customWidth="1"/>
    <col min="5" max="5" width="11.125" style="97" customWidth="1"/>
    <col min="6" max="6" width="12.625" style="97" customWidth="1"/>
    <col min="7" max="7" width="11.25390625" style="97" customWidth="1"/>
    <col min="8" max="8" width="12.625" style="97" customWidth="1"/>
    <col min="9" max="9" width="11.375" style="97" customWidth="1"/>
    <col min="10" max="10" width="13.625" style="97" customWidth="1"/>
    <col min="11" max="11" width="11.625" style="97" customWidth="1"/>
    <col min="12" max="12" width="13.625" style="97" customWidth="1"/>
    <col min="13" max="13" width="12.125" style="97" customWidth="1"/>
    <col min="14" max="14" width="13.625" style="97" customWidth="1"/>
    <col min="15" max="15" width="11.875" style="97" customWidth="1"/>
    <col min="16" max="16" width="9.125" style="97" customWidth="1"/>
    <col min="17" max="17" width="21.50390625" style="97" customWidth="1"/>
    <col min="18" max="16384" width="9.125" style="97" customWidth="1"/>
  </cols>
  <sheetData>
    <row r="1" spans="1:15" ht="40.5" customHeight="1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4.7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103" customFormat="1" ht="12.75" customHeight="1">
      <c r="A3" s="100"/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s="103" customFormat="1" ht="15.75" customHeight="1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s="103" customFormat="1" ht="15.75" customHeight="1">
      <c r="A5" s="2" t="s">
        <v>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03" customFormat="1" ht="12.7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2:17" s="103" customFormat="1" ht="15.75" customHeight="1">
      <c r="B7" s="105"/>
      <c r="C7" s="105"/>
      <c r="D7" s="105"/>
      <c r="E7" s="105"/>
      <c r="F7" s="6"/>
      <c r="G7" s="6"/>
      <c r="H7" s="106"/>
      <c r="I7" s="106"/>
      <c r="J7" s="106"/>
      <c r="K7" s="6"/>
      <c r="L7" s="6"/>
      <c r="M7" s="6"/>
      <c r="N7" s="6"/>
      <c r="O7" s="6"/>
      <c r="P7" s="107"/>
      <c r="Q7" s="107"/>
    </row>
    <row r="8" spans="1:17" s="103" customFormat="1" ht="20.25" customHeight="1">
      <c r="A8" s="78" t="s">
        <v>4</v>
      </c>
      <c r="B8" s="78" t="s">
        <v>5</v>
      </c>
      <c r="C8" s="78" t="s">
        <v>10</v>
      </c>
      <c r="D8" s="78" t="s">
        <v>11</v>
      </c>
      <c r="E8" s="90" t="s">
        <v>63</v>
      </c>
      <c r="F8" s="78" t="s">
        <v>12</v>
      </c>
      <c r="G8" s="90" t="s">
        <v>64</v>
      </c>
      <c r="H8" s="78" t="s">
        <v>13</v>
      </c>
      <c r="I8" s="90" t="s">
        <v>65</v>
      </c>
      <c r="J8" s="78" t="s">
        <v>14</v>
      </c>
      <c r="K8" s="90" t="s">
        <v>66</v>
      </c>
      <c r="L8" s="78" t="s">
        <v>15</v>
      </c>
      <c r="M8" s="90" t="s">
        <v>67</v>
      </c>
      <c r="N8" s="78" t="s">
        <v>16</v>
      </c>
      <c r="O8" s="90" t="s">
        <v>68</v>
      </c>
      <c r="P8" s="107"/>
      <c r="Q8" s="107"/>
    </row>
    <row r="9" spans="1:17" s="103" customFormat="1" ht="63.75" customHeight="1">
      <c r="A9" s="78"/>
      <c r="B9" s="78"/>
      <c r="C9" s="108" t="s">
        <v>6</v>
      </c>
      <c r="D9" s="78" t="s">
        <v>7</v>
      </c>
      <c r="E9" s="90"/>
      <c r="F9" s="108" t="s">
        <v>8</v>
      </c>
      <c r="G9" s="90"/>
      <c r="H9" s="108" t="s">
        <v>8</v>
      </c>
      <c r="I9" s="90"/>
      <c r="J9" s="108" t="s">
        <v>8</v>
      </c>
      <c r="K9" s="90"/>
      <c r="L9" s="108" t="s">
        <v>8</v>
      </c>
      <c r="M9" s="90"/>
      <c r="N9" s="108" t="s">
        <v>8</v>
      </c>
      <c r="O9" s="90"/>
      <c r="P9" s="107"/>
      <c r="Q9" s="107"/>
    </row>
    <row r="10" spans="1:15" ht="27.75">
      <c r="A10" s="84" t="s">
        <v>60</v>
      </c>
      <c r="B10" s="78" t="s">
        <v>18</v>
      </c>
      <c r="C10" s="109">
        <v>4979</v>
      </c>
      <c r="D10" s="109">
        <v>5275</v>
      </c>
      <c r="E10" s="110">
        <f aca="true" t="shared" si="0" ref="E10:E11">D10/C10*100</f>
        <v>105.94496886925084</v>
      </c>
      <c r="F10" s="109">
        <f>малые!F8</f>
        <v>5810</v>
      </c>
      <c r="G10" s="110">
        <f aca="true" t="shared" si="1" ref="G10:G11">F10/D10*100</f>
        <v>110.14218009478674</v>
      </c>
      <c r="H10" s="109">
        <f>малые!G8</f>
        <v>5833</v>
      </c>
      <c r="I10" s="110">
        <f aca="true" t="shared" si="2" ref="I10:I11">H10/F10*100</f>
        <v>100.39586919104993</v>
      </c>
      <c r="J10" s="109">
        <f>малые!H8</f>
        <v>5866</v>
      </c>
      <c r="K10" s="110">
        <f aca="true" t="shared" si="3" ref="K10:K11">J10/H10*100</f>
        <v>100.56574661409223</v>
      </c>
      <c r="L10" s="109">
        <f>малые!I8</f>
        <v>5915</v>
      </c>
      <c r="M10" s="110">
        <f aca="true" t="shared" si="4" ref="M10:M11">L10/J10*100</f>
        <v>100.83532219570405</v>
      </c>
      <c r="N10" s="109">
        <f>малые!J8</f>
        <v>5978</v>
      </c>
      <c r="O10" s="110">
        <f aca="true" t="shared" si="5" ref="O10:O11">N10/L10*100</f>
        <v>101.06508875739647</v>
      </c>
    </row>
    <row r="11" spans="1:15" ht="35.25" customHeight="1">
      <c r="A11" s="84" t="s">
        <v>61</v>
      </c>
      <c r="B11" s="90" t="s">
        <v>31</v>
      </c>
      <c r="C11" s="109">
        <f>малые!D31</f>
        <v>9328.000000000004</v>
      </c>
      <c r="D11" s="109">
        <v>9368</v>
      </c>
      <c r="E11" s="110">
        <f t="shared" si="0"/>
        <v>100.42881646655229</v>
      </c>
      <c r="F11" s="109">
        <f>малые!F31</f>
        <v>9412</v>
      </c>
      <c r="G11" s="110">
        <f t="shared" si="1"/>
        <v>100.46968403074294</v>
      </c>
      <c r="H11" s="109">
        <f>малые!G31</f>
        <v>9471</v>
      </c>
      <c r="I11" s="110">
        <f t="shared" si="2"/>
        <v>100.62685932851679</v>
      </c>
      <c r="J11" s="109">
        <f>малые!H31</f>
        <v>9547</v>
      </c>
      <c r="K11" s="110">
        <f t="shared" si="3"/>
        <v>100.80244958293738</v>
      </c>
      <c r="L11" s="109">
        <f>малые!I31</f>
        <v>9648</v>
      </c>
      <c r="M11" s="110">
        <f t="shared" si="4"/>
        <v>101.05792395516917</v>
      </c>
      <c r="N11" s="109">
        <f>малые!J31</f>
        <v>9770</v>
      </c>
      <c r="O11" s="110">
        <f t="shared" si="5"/>
        <v>101.26451077943615</v>
      </c>
    </row>
    <row r="12" spans="1:15" ht="14.25">
      <c r="A12" s="111"/>
      <c r="B12" s="112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ht="14.25">
      <c r="A13" s="111"/>
      <c r="B13" s="11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14.25">
      <c r="A14" s="111"/>
      <c r="B14" s="112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ht="14.25">
      <c r="A15" s="111"/>
      <c r="B15" s="111"/>
      <c r="C15" s="111"/>
      <c r="D15" s="111"/>
      <c r="E15" s="111"/>
      <c r="F15" s="111"/>
      <c r="G15" s="111"/>
      <c r="H15" s="111"/>
      <c r="I15" s="111"/>
      <c r="J15" s="113"/>
      <c r="K15" s="113"/>
      <c r="L15" s="113"/>
      <c r="M15" s="113"/>
      <c r="N15" s="113"/>
      <c r="O15" s="113"/>
    </row>
    <row r="16" spans="1:15" s="116" customFormat="1" ht="27.75" customHeight="1">
      <c r="A16" s="114"/>
      <c r="B16" s="49"/>
      <c r="C16" s="49"/>
      <c r="D16" s="49"/>
      <c r="E16" s="49"/>
      <c r="F16" s="49"/>
      <c r="G16" s="6"/>
      <c r="H16" s="115"/>
      <c r="I16" s="115"/>
      <c r="J16" s="115"/>
      <c r="K16" s="115"/>
      <c r="L16" s="115"/>
      <c r="M16" s="115"/>
      <c r="N16" s="115"/>
      <c r="O16" s="115"/>
    </row>
    <row r="17" spans="1:15" s="116" customFormat="1" ht="12.75" customHeight="1">
      <c r="A17" s="114"/>
      <c r="B17" s="6"/>
      <c r="C17" s="6"/>
      <c r="D17" s="6"/>
      <c r="E17" s="6"/>
      <c r="F17" s="6"/>
      <c r="G17" s="6"/>
      <c r="H17" s="115"/>
      <c r="I17" s="115"/>
      <c r="J17" s="115"/>
      <c r="K17" s="115"/>
      <c r="L17" s="115"/>
      <c r="M17" s="115"/>
      <c r="N17" s="115"/>
      <c r="O17" s="115"/>
    </row>
    <row r="18" spans="1:15" s="118" customFormat="1" ht="14.25">
      <c r="A18" s="103"/>
      <c r="B18" s="103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 s="118" customFormat="1" ht="12.75" customHeight="1">
      <c r="A19" s="103"/>
      <c r="B19" s="54"/>
      <c r="C19" s="54"/>
      <c r="D19" s="54"/>
      <c r="E19" s="54"/>
      <c r="F19" s="54"/>
      <c r="G19" s="105"/>
      <c r="H19" s="117"/>
      <c r="I19" s="117"/>
      <c r="J19" s="117"/>
      <c r="K19" s="117"/>
      <c r="L19" s="117"/>
      <c r="M19" s="117"/>
      <c r="N19" s="117"/>
      <c r="O19" s="117"/>
    </row>
    <row r="20" spans="1:15" s="118" customFormat="1" ht="12.75" customHeight="1">
      <c r="A20" s="103"/>
      <c r="B20" s="105"/>
      <c r="C20" s="105"/>
      <c r="D20" s="105"/>
      <c r="E20" s="105"/>
      <c r="F20" s="105"/>
      <c r="G20" s="105"/>
      <c r="H20" s="117"/>
      <c r="I20" s="117"/>
      <c r="J20" s="117"/>
      <c r="K20" s="117"/>
      <c r="L20" s="117"/>
      <c r="M20" s="117"/>
      <c r="N20" s="117"/>
      <c r="O20" s="117"/>
    </row>
    <row r="21" spans="1:15" ht="14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ht="14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ht="14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selectLockedCells="1" selectUnlockedCells="1"/>
  <mergeCells count="20">
    <mergeCell ref="A1:O1"/>
    <mergeCell ref="A2:O2"/>
    <mergeCell ref="B3:D3"/>
    <mergeCell ref="F3:J3"/>
    <mergeCell ref="A4:O4"/>
    <mergeCell ref="A5:O5"/>
    <mergeCell ref="A6:O6"/>
    <mergeCell ref="H7:J7"/>
    <mergeCell ref="A8:A9"/>
    <mergeCell ref="B8:B9"/>
    <mergeCell ref="E8:E9"/>
    <mergeCell ref="G8:G9"/>
    <mergeCell ref="I8:I9"/>
    <mergeCell ref="K8:K9"/>
    <mergeCell ref="M8:M9"/>
    <mergeCell ref="O8:O9"/>
    <mergeCell ref="B16:F16"/>
    <mergeCell ref="B17:F17"/>
    <mergeCell ref="B19:F19"/>
    <mergeCell ref="B20:F20"/>
  </mergeCells>
  <printOptions/>
  <pageMargins left="0" right="0.11805555555555555" top="0.7479166666666667" bottom="0.747916666666666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2020-03-18T05:36:40Z</dcterms:modified>
  <cp:category/>
  <cp:version/>
  <cp:contentType/>
  <cp:contentStatus/>
  <cp:revision>4</cp:revision>
</cp:coreProperties>
</file>